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ведения о заключенных КС" sheetId="2" r:id="rId1"/>
    <sheet name="Лист1" sheetId="3" r:id="rId2"/>
  </sheets>
  <externalReferences>
    <externalReference r:id="rId3"/>
  </externalReferences>
  <definedNames>
    <definedName name="vid_komm">[1]TEHSHEET!$AG$2:$AG$16</definedName>
    <definedName name="_xlnm.Print_Area" localSheetId="0">'Сведения о заключенных КС'!$A$1:$J$801</definedName>
  </definedNames>
  <calcPr calcId="125725"/>
</workbook>
</file>

<file path=xl/calcChain.xml><?xml version="1.0" encoding="utf-8"?>
<calcChain xmlns="http://schemas.openxmlformats.org/spreadsheetml/2006/main">
  <c r="I586" i="2"/>
  <c r="I585"/>
  <c r="I584"/>
  <c r="I583"/>
  <c r="I582"/>
  <c r="I581"/>
  <c r="I580"/>
  <c r="I579"/>
  <c r="I578"/>
  <c r="I577"/>
  <c r="I576"/>
</calcChain>
</file>

<file path=xl/comments1.xml><?xml version="1.0" encoding="utf-8"?>
<comments xmlns="http://schemas.openxmlformats.org/spreadsheetml/2006/main">
  <authors>
    <author>Автор</author>
  </authors>
  <commentList>
    <comment ref="B24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<sst xmlns="http://schemas.openxmlformats.org/spreadsheetml/2006/main" count="4548" uniqueCount="2241">
  <si>
    <t>СВЕДЕНИЯ</t>
  </si>
  <si>
    <t>№</t>
  </si>
  <si>
    <t>Наименование объекта</t>
  </si>
  <si>
    <t>Местоположение объекта</t>
  </si>
  <si>
    <t>Сфера использования объекта</t>
  </si>
  <si>
    <t>Основные технико-экономические характеристики объекта</t>
  </si>
  <si>
    <t>Описание земельного участка (с указанием кадастрового номера, площади, разрешенного вида использования)</t>
  </si>
  <si>
    <t>Ответственный исполнитель (Ф.И.О., должность, телефон, электронный адрес)</t>
  </si>
  <si>
    <t>об объектах, в отношении которых заключены концессионные соглашения</t>
  </si>
  <si>
    <t>1. Реализуемые</t>
  </si>
  <si>
    <t>2. Завершенные</t>
  </si>
  <si>
    <t>Срок действия соглашения</t>
  </si>
  <si>
    <t>Тип работ в рамках соглашения (создание  и (или) реконструкция объекта)</t>
  </si>
  <si>
    <t>Стоимость строительства и (или) реконструкции объекта</t>
  </si>
  <si>
    <t>Здание котельной</t>
  </si>
  <si>
    <t>теплоснабжение</t>
  </si>
  <si>
    <t>Тепловые сети</t>
  </si>
  <si>
    <t>реконструкция</t>
  </si>
  <si>
    <t>-</t>
  </si>
  <si>
    <t>водопроводные сети</t>
  </si>
  <si>
    <t xml:space="preserve">Водоснабжение </t>
  </si>
  <si>
    <t>К.Г. Коробейников, 8(83339)2-10-05</t>
  </si>
  <si>
    <t>Водопровод</t>
  </si>
  <si>
    <t>Замена участка водопровода</t>
  </si>
  <si>
    <t>Кировская область, Верхнекамский район, с.Кай, ул. Дзержинского,26</t>
  </si>
  <si>
    <t>Теплоснабжение</t>
  </si>
  <si>
    <t xml:space="preserve">Кадастровый номер
43:05:320302:378
Общая площадь 212,8
 кв.м., год ввода в эксплуатацию –    г.1986,
назначение: сооружение коммунального назначения
</t>
  </si>
  <si>
    <t>Общая площадь 797+/-10 кв.м.
земельный участок под котельную расположенный в с.Кай,ул.Дзержинского,26. Категория земель: земли населенных пунктов, кад.номер 
43:05:320302:384</t>
  </si>
  <si>
    <t>01.12.2019-30.10.2025</t>
  </si>
  <si>
    <t>В.Д. Коровин, 8(83339)34-6-19</t>
  </si>
  <si>
    <t>Теплотрасса</t>
  </si>
  <si>
    <t xml:space="preserve">Кировская область, Верхнекамский район, с.Кай, ул. Дзержинского </t>
  </si>
  <si>
    <t xml:space="preserve">Кадастровый квартал
43:05:320302, длина 450 м.,
 год ввода в эксплуатацию –       г.1986,материал-сталь,расположение: наружная в ж/б лотках,
назначение: сооружение коммунального хозяйства
</t>
  </si>
  <si>
    <t>Замена участка теплотрассы</t>
  </si>
  <si>
    <t xml:space="preserve">Разведочно-эксплуатационная  скважина на воду № 61456 </t>
  </si>
  <si>
    <t xml:space="preserve">
Кировская область, Верхнекамский район, с.Кай, сооружение № 3
</t>
  </si>
  <si>
    <t xml:space="preserve">Водоснабжение  и водоотведение </t>
  </si>
  <si>
    <t>Общая площадь 2826+/-19 кв.м.
земельный участок под скважину № 61456 
Категория земель: земли сельскохозяйственного назначения, кад. номер
43:05:320326:856</t>
  </si>
  <si>
    <t xml:space="preserve">Разведочно-эксплуатационная  скважина на воду № 68511 </t>
  </si>
  <si>
    <t xml:space="preserve">Кировская область, Верхнекамский район, с.Пушья, сооружение № 1 </t>
  </si>
  <si>
    <t>Общая площадь 2826+/-19 кв.м.
земельный участок под скважину № 68511 
Категория земель: земли сельскохозяйственного назначения, кад. номер
43:05:320326:1283</t>
  </si>
  <si>
    <t xml:space="preserve">Разведочно-эксплуатационная  скважина на воду № 50239 </t>
  </si>
  <si>
    <t>Кировская область, Верхнекамский район, с.Южаки, сооружение № 2</t>
  </si>
  <si>
    <t>Общая площадь 2826+/-18 кв.м.
земельный участок под скважину № 50239 
Категория земель: земли сельскохозяйственного назначения, кад. номер
43:05:320326:855</t>
  </si>
  <si>
    <t>Кировская область, Верхнекамский район, с.Кай (в т.ч участок до п.Кряжевской)</t>
  </si>
  <si>
    <t xml:space="preserve">Кад.квартал 43:05:330302
год ввода в эксплуатацию – 1987г., протяженность-6,0 км
материал-чугун, полиэтилен, назначение: коммунальное
</t>
  </si>
  <si>
    <t>Кировская область, Верхнекамский район, с.Пушья</t>
  </si>
  <si>
    <t>Водоснабжение  и водоотведение</t>
  </si>
  <si>
    <t>Кад.квартал 43:05:330301
год ввода в эксплуатацию – 1974г., протяженность-4,3 км
материал-чугун, полиэтилен, сталь,назначение: коммунальное</t>
  </si>
  <si>
    <t>Кировская область, Верхнекамский район, с.Южаки,</t>
  </si>
  <si>
    <t xml:space="preserve">Кад.квартал 43:05:330303
год ввода в эксплуатацию – 1991г., протяженность-1,15 км,материал-чугун, полиэтилен, назначение: коммунальное
</t>
  </si>
  <si>
    <t>объекты холодного водоснабжения</t>
  </si>
  <si>
    <t>Вятскополянский район Среднетойменское сельское поселение</t>
  </si>
  <si>
    <t>Водоснабжение</t>
  </si>
  <si>
    <t>В рабочем и исправном состоянии</t>
  </si>
  <si>
    <t>____</t>
  </si>
  <si>
    <t xml:space="preserve">Начальник управления строительства и ЖКХ Титоренко Андрей Владимирович (83334)6-17-56 , gkhvpr@mail.ru </t>
  </si>
  <si>
    <t>Вятскополянский район Среднешунское сельское поселение</t>
  </si>
  <si>
    <t>43:07:400507:61, 43:07:100402:455, 43:07:100402:454, 43:07:350701:320, 43:07:100102:546, 43:07:100404:698, коммунальное хозяйство</t>
  </si>
  <si>
    <t>здание газовой котельной</t>
  </si>
  <si>
    <t>Вятскополянский район Слудское сельское поселение</t>
  </si>
  <si>
    <t xml:space="preserve">43:07:080801:1218, коммунальное хозяйство </t>
  </si>
  <si>
    <t>здание котельной</t>
  </si>
  <si>
    <t>нет</t>
  </si>
  <si>
    <t>10 лет</t>
  </si>
  <si>
    <t>5 лет</t>
  </si>
  <si>
    <t>Водоотведение</t>
  </si>
  <si>
    <t>ЖКХ</t>
  </si>
  <si>
    <t>Котельная</t>
  </si>
  <si>
    <t>водоснабжение</t>
  </si>
  <si>
    <t>Канализационные сети</t>
  </si>
  <si>
    <t xml:space="preserve">Насосная станция </t>
  </si>
  <si>
    <t>Контактный резервуар</t>
  </si>
  <si>
    <t>Песковая площадка</t>
  </si>
  <si>
    <t>15 лет</t>
  </si>
  <si>
    <t>Водопроводные сети</t>
  </si>
  <si>
    <t>водоотведение</t>
  </si>
  <si>
    <t xml:space="preserve">Водонапорная башня </t>
  </si>
  <si>
    <t>Водопроводная сеть</t>
  </si>
  <si>
    <t>реконстркуция</t>
  </si>
  <si>
    <t>Канализационная сеть</t>
  </si>
  <si>
    <t>Здание очистных сооружений</t>
  </si>
  <si>
    <t>Кировская область, Пижанский район, д. Безводное, ул. Школьная, д. 7г</t>
  </si>
  <si>
    <t xml:space="preserve">10 лет </t>
  </si>
  <si>
    <t>Помещение котельной</t>
  </si>
  <si>
    <t>Кировская область, Пижанский район, д. Второй Ластик, ул. Советская, д.68а</t>
  </si>
  <si>
    <t>Кировская область, Пижанский район, д. Мари-Ошаево, ул. Северная (территория школы)</t>
  </si>
  <si>
    <t>Кировская область, Пижанский район, д. Мари-Ошаево, ул. Северная</t>
  </si>
  <si>
    <t>Кировская область, Пижанский район, д. Безводное, ул. Школьная</t>
  </si>
  <si>
    <t>Кировская область, Пижанский район, д. Второй Ластик, ул. Советская</t>
  </si>
  <si>
    <t>Помещения котельной (№16,15)</t>
  </si>
  <si>
    <t>Кировская область, Пижанский район, с. Обухово, ул. Школьная</t>
  </si>
  <si>
    <t>Помещение котельной (№3)</t>
  </si>
  <si>
    <t>Помещения котельной (№13,14,15)</t>
  </si>
  <si>
    <t>Кировская область, Пижанский район, с. Воя, ул.Школьная,д.3</t>
  </si>
  <si>
    <t>Кировская область, Пижанский район, с. Воя, ул.Школьная</t>
  </si>
  <si>
    <t>0,3 Гкал/ч</t>
  </si>
  <si>
    <t>Кировская область, Советский район, г.Советск</t>
  </si>
  <si>
    <t>Водоснабжение водоотведение</t>
  </si>
  <si>
    <t>реконструкция объекта</t>
  </si>
  <si>
    <t>Котельная с. Верхосунье</t>
  </si>
  <si>
    <t>с. Верхосунье</t>
  </si>
  <si>
    <t>Котельная д. Краснополье</t>
  </si>
  <si>
    <t>д. Краснополье</t>
  </si>
  <si>
    <t>Котельная с. Плелое</t>
  </si>
  <si>
    <t>с. Плелое</t>
  </si>
  <si>
    <t>Котельная п. Новый</t>
  </si>
  <si>
    <t>п. Новый</t>
  </si>
  <si>
    <t>Котельная д. Кокуй</t>
  </si>
  <si>
    <t>Водонапорная башня</t>
  </si>
  <si>
    <t>Объекты теплоснабжения</t>
  </si>
  <si>
    <t>объекты водоотведения</t>
  </si>
  <si>
    <t>Репина Н.В., начальник управления муниципальным имуществом администрации города Кирово-Чепецка, тел. 8 (83361) 4-63-69, эл.адрес: repinanv@adm.k4gorod.ru</t>
  </si>
  <si>
    <t>электроснабжение</t>
  </si>
  <si>
    <t>Нежилое здание</t>
  </si>
  <si>
    <t>скважина №3947</t>
  </si>
  <si>
    <t>Кировская область Белохолуницкий район
д.Юдино</t>
  </si>
  <si>
    <t>1973 г.п., кадастровый № 43:03:430401:186,  глубина 87 м</t>
  </si>
  <si>
    <t>43:03:430401:208, 600 кв.м., коммунальное обслуживание</t>
  </si>
  <si>
    <t>Шабалина Елена Викторовна 4-10-14, Красных Наталья Викторовна 4-18-47 admbh_imush@mail</t>
  </si>
  <si>
    <t>протяженность 2350 м., кадастровый № 43:03:430401:199, 1976 г.п</t>
  </si>
  <si>
    <t>*</t>
  </si>
  <si>
    <t>скважина № 4634</t>
  </si>
  <si>
    <t>Кировская область Белохолуницкий район д.Ракалово</t>
  </si>
  <si>
    <t>1976 г.п., кадастровый № 43:03:430301:236,  глубина 123 м</t>
  </si>
  <si>
    <t>43:03:430301:251, 175 кв.м., коммунальное обслуживание</t>
  </si>
  <si>
    <t>скважина №5442</t>
  </si>
  <si>
    <t>1980 г.п., кадастровый № 43:03:430501:36,  глубина 105 м</t>
  </si>
  <si>
    <t>43:03:430501:45, 943 кв.м., Для размещения объектов социального и коммунально-бытового назначения</t>
  </si>
  <si>
    <t>протяженность 3900 м., кадастровый № 43:03:430301:246, 1977 г.п.</t>
  </si>
  <si>
    <t>Скважина № 4201</t>
  </si>
  <si>
    <t>Кировская область, р-н Белохолуницкий, с. Сырьяны</t>
  </si>
  <si>
    <t>протяженность  89 м, кадастровый № 43:03:440201:272, 1974 г.п.</t>
  </si>
  <si>
    <t>43:03:440201:274, 1212 кв.м.  Коммунальное обслуживание</t>
  </si>
  <si>
    <t>протяженность 6400 м., кадастровый № 43:03:000000:151, 1986 г.</t>
  </si>
  <si>
    <t>Сооружение (10.1. сооружения водозаборные, Водозаборная эксплуатационная скважина №4106)</t>
  </si>
  <si>
    <t>Кировская область, р-н Белохолуницкий, с. Всехсвятское</t>
  </si>
  <si>
    <t>протяженность 80 м., кадастровый № 43:03:360101:211, 1973</t>
  </si>
  <si>
    <t>43:03:360101:133, 468 кв.м., для обслуживания скважины</t>
  </si>
  <si>
    <t>Протяженность 4200 м., кадастровый №43:03:000000:149, 1974 г.п.</t>
  </si>
  <si>
    <t>Здание 
котельной</t>
  </si>
  <si>
    <t>Кировская область, Белохолуницкий р-н, с. Сырьяны, 
ул. Советская, 
д. 40а, 
строение 1</t>
  </si>
  <si>
    <t>1- этажное кирпичное здание, 74 кв.м. кадастровый № 43:03:440202:319 , 1977 г.п.</t>
  </si>
  <si>
    <t>43:03:440202:318,  1314 кв.м. отопительная котельная (существующий объект)</t>
  </si>
  <si>
    <t>Котел «Универсал»</t>
  </si>
  <si>
    <t>Мощность-0.46 Гкал/ч
(вид топлива-дрова)
1998</t>
  </si>
  <si>
    <t xml:space="preserve">Мощность-0.46 Гкал/ч
(вид топлива-дрова) 1998
</t>
  </si>
  <si>
    <t xml:space="preserve">Здание  
котельной  </t>
  </si>
  <si>
    <t>Кировская область, Белохолуницкий р-н, с Сырьяны, ул Набережная, д 21А</t>
  </si>
  <si>
    <t>1- этажное кирпичное здание, 75,8 кв.м. 2002 г., кадастровый № 43:03:440201:246</t>
  </si>
  <si>
    <t>43:03:440201:275, 596 кв.м. , коммунальное обслуживание</t>
  </si>
  <si>
    <t>Котел Универсал КВ- 300 
№ 246</t>
  </si>
  <si>
    <t>Мощность-0.16 Гкал/ч
(вид топлива-дрова) 1995</t>
  </si>
  <si>
    <t xml:space="preserve">Котел КВ- 300  </t>
  </si>
  <si>
    <t>Мощность-0.46 Гкал/ч
(вид топлива-дрова) 1995</t>
  </si>
  <si>
    <t xml:space="preserve">Кировская область, Белохолуницкий р-н, с. Всехсвятское,
ул. Школьная, 
д. 21, строение 1
</t>
  </si>
  <si>
    <t>1- этажное кирпичное здание, 123,9 кв.м. 1983 г. кадастровый № 43:03:360101:210</t>
  </si>
  <si>
    <t>43:03:360101:208, 1193 кв. м. отопительная котельная (существующий объект)</t>
  </si>
  <si>
    <t>нежилое помещение</t>
  </si>
  <si>
    <t>1986 г., кадастровый № 43:03:380203:212, площадь 63,7 кв.м., подвал</t>
  </si>
  <si>
    <t>43:03:380203:106, 4664 кв.м. Для объектов общественно-делового значения</t>
  </si>
  <si>
    <t>20.05.2019- 15.05.2028г</t>
  </si>
  <si>
    <t>Замена котлов КЧМ-5-К-80-03 на котел DRAGON KR-80</t>
  </si>
  <si>
    <t xml:space="preserve">133 т.р. </t>
  </si>
  <si>
    <t>Шабалина Елена Викторовна 88 3364          4-10-14,                     Красных Наталья Викторовна 4-18-47 admbh_imush@mail</t>
  </si>
  <si>
    <t>котел, мощность 0,07Гкал/час КЧМ-5-К-80-03</t>
  </si>
  <si>
    <t>труба 325, металл, диамерт-325 см. высота -12м.</t>
  </si>
  <si>
    <t xml:space="preserve">Кировская область, Белохолуницкий район
с.Прокопье ул.Новая д.13, пом 1
</t>
  </si>
  <si>
    <t>1990, кадастровый №43:03:420102:331, площадь 39,8 кв.м.</t>
  </si>
  <si>
    <t>43:03:420102:250, 11785 кв.м. Для объектов общественно-делового значения</t>
  </si>
  <si>
    <t>22.08.2019-15.05.2029</t>
  </si>
  <si>
    <t>1) Приобретение и монтаж запасного насоса АДК-20,                     2) установка вытяжной вентиляции,            3) установка частотного преобразователя</t>
  </si>
  <si>
    <r>
      <rPr>
        <b/>
        <sz val="10"/>
        <color theme="1"/>
        <rFont val="Times New Roman"/>
        <family val="1"/>
        <charset val="204"/>
      </rPr>
      <t xml:space="preserve">83 т.р. </t>
    </r>
    <r>
      <rPr>
        <sz val="10"/>
        <color theme="1"/>
        <rFont val="Times New Roman"/>
        <family val="1"/>
        <charset val="204"/>
      </rPr>
      <t xml:space="preserve">                  1) 28,                         2) 25,                        3) 30</t>
    </r>
  </si>
  <si>
    <t>котел КЧМ-5-К-80-01</t>
  </si>
  <si>
    <t>котел КЧМ-5К-03М1-9</t>
  </si>
  <si>
    <t>труба 325</t>
  </si>
  <si>
    <t>насос ADK-20</t>
  </si>
  <si>
    <t>комплект теплообменный для КЧМ с тягорегуляротом</t>
  </si>
  <si>
    <t>1979, кадастровый № 43:03:430301:252, площадь 48 кв.м.</t>
  </si>
  <si>
    <t>43:03:430301:157, 2190 кв.м., для обслуживания здания котельной</t>
  </si>
  <si>
    <t>21.10.2019- 15.05.2029</t>
  </si>
  <si>
    <t xml:space="preserve">1) замена дымовой трубы, 2) установка насоса ADK-20 c запорной арматурой и обвязкой,                  3) модернизация тепловой сети </t>
  </si>
  <si>
    <r>
      <rPr>
        <b/>
        <sz val="10"/>
        <color theme="1"/>
        <rFont val="Times New Roman"/>
        <family val="1"/>
        <charset val="204"/>
      </rPr>
      <t xml:space="preserve">220 т.р.   </t>
    </r>
    <r>
      <rPr>
        <sz val="10"/>
        <color theme="1"/>
        <rFont val="Times New Roman"/>
        <family val="1"/>
        <charset val="204"/>
      </rPr>
      <t xml:space="preserve">                1) 35,                       2) 35,                            3) 150</t>
    </r>
  </si>
  <si>
    <t>котел отопительный КСВ-0,25</t>
  </si>
  <si>
    <t>насос ADK-30</t>
  </si>
  <si>
    <t>насос ADK-30 «AQVARIO»</t>
  </si>
  <si>
    <t>тепловые сети</t>
  </si>
  <si>
    <t xml:space="preserve">100 м. погонных
надземная прокладка, в 2х трубном исполнении, диметр сечения 57 
</t>
  </si>
  <si>
    <t>Кировская область, Белохолуницкий район, д. Быданово, ул. Советская, 17в</t>
  </si>
  <si>
    <t>Кирпичное одноэтажное  1988, кадастровый № 43:03:340101:264, площадь 173,6 кв.м.</t>
  </si>
  <si>
    <t>43:03:340101:180, 386 кв.м., для обслуживания здания котельной</t>
  </si>
  <si>
    <t>30.07.2018- 15.05.2027</t>
  </si>
  <si>
    <t>1) Замена кровли на здании котельной;               2) Замена окон в здании котельной   3) Замена теплотрассы от котельной №8 до здания детского сада                              4) Замена электропроводки в здании котельной                    5) Ремонт санузла в здании котельной</t>
  </si>
  <si>
    <r>
      <rPr>
        <b/>
        <sz val="10"/>
        <color theme="1"/>
        <rFont val="Times New Roman"/>
        <family val="1"/>
        <charset val="204"/>
      </rPr>
      <t xml:space="preserve">231,80 т.р.    </t>
    </r>
    <r>
      <rPr>
        <sz val="10"/>
        <color theme="1"/>
        <rFont val="Times New Roman"/>
        <family val="1"/>
        <charset val="204"/>
      </rPr>
      <t xml:space="preserve">          1) 90                          2) 35                              3) 85,8                       4) 15                         5) 6</t>
    </r>
  </si>
  <si>
    <t>1988, кадастровый № 43:03:000000:131</t>
  </si>
  <si>
    <t>1983 кадастровый № 43:03:000000:132</t>
  </si>
  <si>
    <t>Насос NM 65/12 А/В Calpeda</t>
  </si>
  <si>
    <t>25.07.2016- 25.07.2021</t>
  </si>
  <si>
    <t>1) Ремонт кровли здания котельной школы в с.Всехсвятское         2) Текущий ремонт котельной школы в с.Сырьяны                   3) Текущий ремонт котельной школы в с.Всехсвятское      4) Приобретение и монтаж сетевого насоса в котельной школы с.Сырьяны.                      5)Замена котла в котельной школы с.Всехсвятское       6) Замена котла в котельной геронтологии с. Сырьяны</t>
  </si>
  <si>
    <r>
      <rPr>
        <b/>
        <sz val="10"/>
        <color theme="1"/>
        <rFont val="Times New Roman"/>
        <family val="1"/>
        <charset val="204"/>
      </rPr>
      <t>1585 т.р</t>
    </r>
    <r>
      <rPr>
        <sz val="10"/>
        <color theme="1"/>
        <rFont val="Times New Roman"/>
        <family val="1"/>
        <charset val="204"/>
      </rPr>
      <t>.             1) 85                         2) 200                 3) 200                 4) 50                           5) 600                         6) 450</t>
    </r>
  </si>
  <si>
    <t xml:space="preserve">1995 Мощность-0.5 Гкал/ч
(вид топлива-дрова)
</t>
  </si>
  <si>
    <t>1) Ремонт накопительной емкости с.Всехсвятское        2) Замена скважинного насоса. Номер скважины 4201 с.Сырьяны                3) Проведение текущих ремонтов на объектах водоснабжения в с.Сырьяны.                   4) Проведение текущих ремонтов на объектах водоснабжения в с.Всехсвятское.       5) Установка автоматической системы подачи воды в с.Сырьяны на скважине 4201.  6) Установка автоматической системы подачи воды в с.Всехсвятское на скважине 4106.</t>
  </si>
  <si>
    <r>
      <rPr>
        <b/>
        <sz val="10"/>
        <color theme="1"/>
        <rFont val="Times New Roman"/>
        <family val="1"/>
        <charset val="204"/>
      </rPr>
      <t xml:space="preserve">321 т.р. </t>
    </r>
    <r>
      <rPr>
        <sz val="10"/>
        <color theme="1"/>
        <rFont val="Times New Roman"/>
        <family val="1"/>
        <charset val="204"/>
      </rPr>
      <t xml:space="preserve">               1) 56                     2) 75                        3) 25                   4) 5 25                  5) 70                       6) 70</t>
    </r>
  </si>
  <si>
    <t xml:space="preserve">Скважина № 4185 
</t>
  </si>
  <si>
    <t>Кировская область, Белохолуницкий район, д.Гуренки</t>
  </si>
  <si>
    <t>теплоснабжение и водоснабжение</t>
  </si>
  <si>
    <t xml:space="preserve">1974, кадастровый № 43:03:000000:125. Глубина- 87,0 м.
Водонопор-ная башня: объем 15 куб.м.
насосная площадь -2,8 кв.м, 
водопровод 17,8 м
</t>
  </si>
  <si>
    <t>16.01.2018-16.01.20208</t>
  </si>
  <si>
    <t>1) Установка сетевого насоса       2) Замена утеплителя на «скорлупу»на внешних воздушных тепло-вых сетяхпротяженностью 235 пм 2-х трубном исчислении,             3) Замена погружных насосов на скважинах №2665, №72452,№4185        4) Замена ограждений санитарных зон 1 пояса скважин №72452,№2665,№4185</t>
  </si>
  <si>
    <r>
      <rPr>
        <b/>
        <sz val="10"/>
        <color theme="1"/>
        <rFont val="Times New Roman"/>
        <family val="1"/>
        <charset val="204"/>
      </rPr>
      <t xml:space="preserve">374,7 т.р.  </t>
    </r>
    <r>
      <rPr>
        <sz val="10"/>
        <color theme="1"/>
        <rFont val="Times New Roman"/>
        <family val="1"/>
        <charset val="204"/>
      </rPr>
      <t xml:space="preserve">         1) 70,                  2) 189,2                    3) 46                       4) 69,5</t>
    </r>
  </si>
  <si>
    <t xml:space="preserve">Скважины 
№72452,
№2665
</t>
  </si>
  <si>
    <t xml:space="preserve">1969, кадастровый № 43:03:000000:130.                    №2665-Глубина- 87,0 м.
 Водонопор-ная башня: объем 25 куб.м.
насосная площадь -5,4кв.м, 
водопровод 15,3 м    №72452-Глубина- 85,0 м.
 насосная площадь -2,8кв.м, 
водопровод 17,1 м
</t>
  </si>
  <si>
    <t>Водопровод-
ные сети</t>
  </si>
  <si>
    <t>1978, кадастровый № 43:03:000000:126  Протяженность- 3547,2 п.м.</t>
  </si>
  <si>
    <t xml:space="preserve">Здание ко-тельной </t>
  </si>
  <si>
    <t>д.Гуренки ул.Советская 10а</t>
  </si>
  <si>
    <t>Кирпичное одноэтажное 1985, кадастровый № 43:03:370202:86. Общая пло-щадь 242,8</t>
  </si>
  <si>
    <t>43:03:370202:83, 3256 кв.м., для размещения котельной</t>
  </si>
  <si>
    <t xml:space="preserve">Тепловые сети </t>
  </si>
  <si>
    <t>1985, кадастровый № 43:03:000000:124, протяженность 521 м.</t>
  </si>
  <si>
    <t>Труба дымовая</t>
  </si>
  <si>
    <t>стальная, высота 28 м, диаметр 800 мм, толщ. стенки 8 мм, на фундаменте, с внешним дымоходом из трубы стальной, 6 м., диа-метром 600 мм, толщиной стенки 4 мм, 1990 г.</t>
  </si>
  <si>
    <t>Котел водогрейный КВНПу 1,0</t>
  </si>
  <si>
    <t>Котел водогрейный КВС – 0,45</t>
  </si>
  <si>
    <t>Насос  
АДК 30</t>
  </si>
  <si>
    <t>Насос сетевой К- 45/30</t>
  </si>
  <si>
    <t>Насос NМ-40/16 ВЕ</t>
  </si>
  <si>
    <t>Теплосчет
чик "Магика"</t>
  </si>
  <si>
    <t>Емкость для резерва воды</t>
  </si>
  <si>
    <t xml:space="preserve">Аппарат сварочный, 450А. </t>
  </si>
  <si>
    <t xml:space="preserve">Компрессор  </t>
  </si>
  <si>
    <t xml:space="preserve">Станок наждачный </t>
  </si>
  <si>
    <t xml:space="preserve">Станок для заточки пильных цепей </t>
  </si>
  <si>
    <t xml:space="preserve">Станок сверлильный, </t>
  </si>
  <si>
    <t>Сейф стальной</t>
  </si>
  <si>
    <t xml:space="preserve">Скважина № 39623 , В т.ч. движимое имущество  насос ЭЦВ-6-6,5-85
установленная мощность 
6,5 м3/час 
</t>
  </si>
  <si>
    <t>Кировская область, р-н Белохолуницкий, п Дубровка, ул Полевая</t>
  </si>
  <si>
    <t>1976, кадастровый №43:03:320319:130, 18,6 кв.м.</t>
  </si>
  <si>
    <t>43:03:320319:129, площадь 322 кв.м., артезианская скважина (существующий объект)</t>
  </si>
  <si>
    <t>15.01.2018-15.05.2027</t>
  </si>
  <si>
    <t>1)Установка котельного агрегата «Слон» К-150 в  котельной по ул.Солнечная     2) Устройство для склада                         3) Замена насоса  ЭЦВ 6-6,5-85 на ЭЦВ 4-6,5-75</t>
  </si>
  <si>
    <r>
      <rPr>
        <b/>
        <sz val="10"/>
        <color theme="1"/>
        <rFont val="Times New Roman"/>
        <family val="1"/>
        <charset val="204"/>
      </rPr>
      <t xml:space="preserve">550 т.р.      </t>
    </r>
    <r>
      <rPr>
        <sz val="10"/>
        <color theme="1"/>
        <rFont val="Times New Roman"/>
        <family val="1"/>
        <charset val="204"/>
      </rPr>
      <t xml:space="preserve">          1) 450                     2) 60                           3) 40</t>
    </r>
  </si>
  <si>
    <t xml:space="preserve">Скважина № 33600. В т.ч. движимое имущество  Насос ЭЦВ-6-6,5-85
установленная мощность 
6,5 м3/час
</t>
  </si>
  <si>
    <t>Кировская область, р-н Белохолуницкий, п Дубровка, ул Лесная</t>
  </si>
  <si>
    <t>1974, кадастровый № 43:03:320313:113, глубина 140 м.</t>
  </si>
  <si>
    <t>43:03:320313:57, площадь 464 кв.м., для обслуживания водонапорной башни</t>
  </si>
  <si>
    <t xml:space="preserve">Скважина № 25651-ул. Юбилейная, сооружение: назначение: нежилое, сооружения водозаборные,В т.ч. движимое имущество  Насос ЭЦВ-6-6,5-85
установленная мощность 
6,5 м3/час </t>
  </si>
  <si>
    <t>Кировская область, р-н Белохолуницкий, п Дубровка, ул. Юбилейная</t>
  </si>
  <si>
    <t>1972, кадастровый № 43:03:320316:298, глубина 76 м.</t>
  </si>
  <si>
    <t>43:03:320316:186, площадь 363 кв.м., для обслуживания водонапорной башни</t>
  </si>
  <si>
    <t xml:space="preserve">Скважина № 39622- скважина Паркетного цеха, сооружение, назначение: сооружения водозаборные. В т.ч. движимое имущество  Насос ЭЦВ-6-6,5-85
установленная мощность 
6,5 м3/час
</t>
  </si>
  <si>
    <t>Кировская область, р-н Белохолуницкий, п Дубровка</t>
  </si>
  <si>
    <t>1976, кадастровый №43:03:320315:55, 18,6 кв.м.Общая площадь 24 кв.м., сведения об объектах недвижимости, входящих в состав: скважина глубина 140 м; водонапорная башня-32,0 куб.м; насосная станция, площадь 21,50  кв.м.</t>
  </si>
  <si>
    <t>43:03:320315:17,  площадь 271 кв.м., для обслуживания водонапорной башни</t>
  </si>
  <si>
    <t xml:space="preserve">Скважина  № 8685 ул.Ленина, сооружение, назначение: нежилое, сооружения водозаборные, В т.ч. движимое имущество  Насос ЭЦВ-6-6,5-85
установленная мощность 
6,5 м3/час
</t>
  </si>
  <si>
    <t>Кировская область, р-н Белохолуницкий, п Дубровка, ул. Ленина</t>
  </si>
  <si>
    <t>1963, кадастровый № 43:03:320312:150, глубина 58 м</t>
  </si>
  <si>
    <t>43:03:320312:149, площадь 597 кв.м., артезианская скважина (существующий объект)</t>
  </si>
  <si>
    <t xml:space="preserve">Здание котельной  </t>
  </si>
  <si>
    <t>Кировская область, р-н Белохолуницкий, п. Дубровка, ул. Свобод, д. 5б</t>
  </si>
  <si>
    <t>1988 одноэтажное здание, кадастровый № 43:03:320310:123, общая площадь 289,8</t>
  </si>
  <si>
    <t>43:03:320310:83, площадь 2316 кв.м., для размещения здания бани, прачечной, котельной</t>
  </si>
  <si>
    <t xml:space="preserve"> кадастровый № 43:03:320310:125, протяженность 439 м.</t>
  </si>
  <si>
    <t>Кировская область, р-н Белохолуницкий, п. Дубровка, ул. Клубная, д. 14а</t>
  </si>
  <si>
    <t>1966,  стены рубленные одноэтажноекадастровый № 43:03:320313:112,  общая площадь 67,3 кв.м.</t>
  </si>
  <si>
    <t>43:03:320313:107, площадь 414 кв.м., для эксплуатации отопительной котельной</t>
  </si>
  <si>
    <t>кадастровый № 43:03:000000:150, протяженность 421 м.</t>
  </si>
  <si>
    <t>Кировская область, р-н Белохолуницкий, п. Дубровка, ул. Молодежная, д. 2а</t>
  </si>
  <si>
    <t>1973, одноэтажное кирпичное, кадастровый № 43:032:320313:105, общая площадь 121,5 кв.м.</t>
  </si>
  <si>
    <t>43:03:320316:285, площадь 270 кв.м., для эксплуатации отопительной котельной</t>
  </si>
  <si>
    <t>кадастровый № 43:03:000000:161, протяженность 401 м.</t>
  </si>
  <si>
    <t>Кировская область, р-н Белохолуницкий, п. Дубровка, ул. Солнечная, д. 1</t>
  </si>
  <si>
    <t>2003,  бетонное одноэтажное, кадастровый № 43:03:320315:58, общая площадь 25,3 кв.м.</t>
  </si>
  <si>
    <t>43:03:320315:57, площадь 328 кв.м., коммунальное обслуживание</t>
  </si>
  <si>
    <t>Скважина№1</t>
  </si>
  <si>
    <t>Кировская область,    р-н Белохолуницкий,  п. Климковка, ул. Кооперации</t>
  </si>
  <si>
    <t xml:space="preserve">1960,  глубина 103 м. Литер А скважина,глубина103,00метра,литерА1насоснаяплощадь13,6кв.метра,литерБводонапорнаябашня,высота8,5метра,литерВводопровод,протяженность5метровввт.ч.движимоеимущество:частотныйпреобразователь,насосЭЦВ5-6,5-80,гидроаккумулятор,пескоуловитель, кадастровый № 43:03:390101:337                           </t>
  </si>
  <si>
    <t>43:03:390101:312, площядь 790 кв.м. для размещения артезианской скважины, водонапорной башни (существующий объект)</t>
  </si>
  <si>
    <t>18.12.2017-31.12.2027</t>
  </si>
  <si>
    <t>1)Повышение надежности систем водоснабжения                     2) Улучшение качества подачи воды                      3) Повышение надежности систем водоснабжения               4) Повышение надежности систем водоснабжения              5) Повышение надежности системводоснабжения                              6) Контроль за системам иводоснабжения</t>
  </si>
  <si>
    <r>
      <rPr>
        <b/>
        <sz val="10"/>
        <color theme="1"/>
        <rFont val="Times New Roman"/>
        <family val="1"/>
        <charset val="204"/>
      </rPr>
      <t xml:space="preserve">2 400 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 xml:space="preserve">т.р.  </t>
    </r>
    <r>
      <rPr>
        <sz val="10"/>
        <color theme="1"/>
        <rFont val="Times New Roman"/>
        <family val="1"/>
        <charset val="204"/>
      </rPr>
      <t xml:space="preserve">               1) 2070                    2) 95                      3) 23                      4) 36                      5) 101                      6) 75</t>
    </r>
  </si>
  <si>
    <t xml:space="preserve">Водопроводные сети </t>
  </si>
  <si>
    <t>Кировская область,     р-н Белохолуницкий п. Климковка, ул. Ленина</t>
  </si>
  <si>
    <t xml:space="preserve">1979, кадастровый № 43:03:000000:127  протяженность 1035,2 м. </t>
  </si>
  <si>
    <t>Кировская область,      р-н Белохолуницкийп. Климковка, ул. Коммуны</t>
  </si>
  <si>
    <t>1974, кадастровый № 43:03:390107:135, протяженность 45 м.Литер Н скважина, глубина 45 метров, литер Н1 насосная площадь 13,7 кв.метра, литер Н2 пристрой, площадь 4,8 кв. метра, литер М водонапорная башня, объём 19 куб.метров, литер Р водопровод, длина 5 метров</t>
  </si>
  <si>
    <t>Кировская область,     р-н Белохолуницкийп. Климковка, ул. Коммуны</t>
  </si>
  <si>
    <t>1972, кадастровый № 43:03:390107:134, протяженность 662,5 п.м.</t>
  </si>
  <si>
    <t>Кировская область,     р-н Белохолуницкий  п. Климковка</t>
  </si>
  <si>
    <t>1978, кадастровый № 43:03:000000:143 протяженность 1280 м.</t>
  </si>
  <si>
    <t>Кировская область,     р-н Белохолуницкий, п. Песчанка</t>
  </si>
  <si>
    <t>1972, кадастровый № 43:03:390301:31, протяженность 825 м</t>
  </si>
  <si>
    <t>артезианская скважина №28783</t>
  </si>
  <si>
    <t>Кировская область,     р-н Белохолуницкий п. Песчанка</t>
  </si>
  <si>
    <t>1972, кадастровый № 43:03:390301:40, протяженность 80 м.</t>
  </si>
  <si>
    <t>нежилое здание (котельная)</t>
  </si>
  <si>
    <t xml:space="preserve">Кировская область, Белохолуницкий район
П. Климковка
ул.Ленина д. 1а
</t>
  </si>
  <si>
    <t>1991, одноэтажное кирпичное, кадастровый №43:03:390103:290, площадь 100,20 кв.м.</t>
  </si>
  <si>
    <t>43:03:390103:131, площадь 1476 кв.м., для эксплуатации  котельной</t>
  </si>
  <si>
    <t>12.08.2019- 30.08.2029</t>
  </si>
  <si>
    <t>1) Модернизация котельной и оборудования         2) Модернизация тепловых сетей</t>
  </si>
  <si>
    <r>
      <rPr>
        <b/>
        <sz val="10"/>
        <color theme="1"/>
        <rFont val="Times New Roman"/>
        <family val="1"/>
        <charset val="204"/>
      </rPr>
      <t>1344 т.р.</t>
    </r>
    <r>
      <rPr>
        <sz val="10"/>
        <color theme="1"/>
        <rFont val="Times New Roman"/>
        <family val="1"/>
        <charset val="204"/>
      </rPr>
      <t xml:space="preserve">                        1) 932                       2) 412</t>
    </r>
  </si>
  <si>
    <t>Кировская область, р-н Белохолуницкий, п Климковка</t>
  </si>
  <si>
    <t>1991, кадастровый № 43:03:000000:142, протяженность 396 м</t>
  </si>
  <si>
    <t>2014, протяженность 259 м</t>
  </si>
  <si>
    <t xml:space="preserve">Котел «Энергия -3М» </t>
  </si>
  <si>
    <t>Кировская область,     р-н Белохолуницкий,      п. Климковка, ул. Ленина</t>
  </si>
  <si>
    <t xml:space="preserve">Насос  К 45/30 </t>
  </si>
  <si>
    <t>Насос К 45/30</t>
  </si>
  <si>
    <t xml:space="preserve">Кировская область, Белохолуницкий район, 
п. Подрезчиха, ул. Пролетарская
</t>
  </si>
  <si>
    <t>1990, кадастровый №43:03:000000:71, площадь 5,7 кв.м., глубина 74 м.</t>
  </si>
  <si>
    <t>43:03:400206:231, площадь 1010 кв.м.,для обслуживания водонапорной башни</t>
  </si>
  <si>
    <t xml:space="preserve">15.01.2018-31.05.2022 </t>
  </si>
  <si>
    <t>1) Замена трубчатого котла на котел «Универсал-5»                    2) Капитальный ремонт теплосети от здания школы до мастерских         3) Капитальный ремонт теплосети от котельной ср.шк до средней школы                           4) Замена насоса ЭЦВ5-6,5-80.                  5) Установка расширительной емкости на крышу котельной средней школы.</t>
  </si>
  <si>
    <r>
      <rPr>
        <b/>
        <sz val="10"/>
        <color theme="1"/>
        <rFont val="Times New Roman"/>
        <family val="1"/>
        <charset val="204"/>
      </rPr>
      <t xml:space="preserve">500 т.р.  </t>
    </r>
    <r>
      <rPr>
        <sz val="10"/>
        <color theme="1"/>
        <rFont val="Times New Roman"/>
        <family val="1"/>
        <charset val="204"/>
      </rPr>
      <t xml:space="preserve">                  1) 220                       2) 100                     3) 100                      4) 40                          5) 40</t>
    </r>
  </si>
  <si>
    <t xml:space="preserve">Водопроводная сеть </t>
  </si>
  <si>
    <t>Кировская область, Белохолуницкий район, 
п. Подрезчиха</t>
  </si>
  <si>
    <t>1962, кадастровый № 43:03:400206:357, протяженность 2089 м.</t>
  </si>
  <si>
    <t xml:space="preserve">Кировская область, Белохолуницкий район, 
п. Подрезчиха, ул. Свободы
</t>
  </si>
  <si>
    <t>1976, кадастровый №43:03:000000:73, площадь 5 кв.м.</t>
  </si>
  <si>
    <t>43:03:400202:102, площядь 280 кв.м.,артезианская скважина</t>
  </si>
  <si>
    <t xml:space="preserve">Кировская область, Белохолуницкий район, 
п. Подрезчиха, ул. Кирова
</t>
  </si>
  <si>
    <t>1971, кадастровый № 43:03:000000:72, площадь 26,8 кв.м.</t>
  </si>
  <si>
    <t>43:03:400201:59, площядь 838 кв.м.,для обслуживания водонапорной башни</t>
  </si>
  <si>
    <t xml:space="preserve">Кировская область, Белохолуницкий район, 
п. Подрезчиха, ул. Победы
</t>
  </si>
  <si>
    <t>1961, кадастровый №43:03:000000:114</t>
  </si>
  <si>
    <t>43:03:400204:171, площядь 244 кв.м.,для ведения водонапорной башни</t>
  </si>
  <si>
    <t>1962, кадастровый № 43:03:000000:141, протяженность 10003 м</t>
  </si>
  <si>
    <t xml:space="preserve">Здание котельной </t>
  </si>
  <si>
    <t>1994, кадастровый № 43:03:400204:263, площадь 65,1 кв.м., из прочих материалов одноэтажное</t>
  </si>
  <si>
    <t>43:03:400204:275, площадь 1588 кв.м.,для размещения котельной</t>
  </si>
  <si>
    <t>2016, кадастровый № 43:03:400204:296, площадь 33,0 кв.м., из прочих материалов одноэтажное</t>
  </si>
  <si>
    <t>43:03:400204:276, площадь 835 кв.м., Для размещения объектов жилищно-коммунального хозяйства</t>
  </si>
  <si>
    <t>1971, кадастровый № 43:03:400205:219, площадь 108,30 кв.м., из прочих материалов одноэтажное</t>
  </si>
  <si>
    <t xml:space="preserve">43:03:400205:231, площадь 713 кв.м.,отопительная котельная </t>
  </si>
  <si>
    <t>, протяженность 105 м.1971, кадастровый №43:03:400204:288</t>
  </si>
  <si>
    <t>1971, кадастровый № 43:03:000000:146, протяженность 937</t>
  </si>
  <si>
    <t xml:space="preserve">п.Подрезчиха
ул.60 лет Октября, д.19а
</t>
  </si>
  <si>
    <t>2016, кадастровый № 43:03:400204:293</t>
  </si>
  <si>
    <t>Котел водогрейный автоматизированный на пелетах "Слон" 2012</t>
  </si>
  <si>
    <t>1971,  протяженность 40 м.</t>
  </si>
  <si>
    <t>здание котельной школы</t>
  </si>
  <si>
    <t>Кировская область, Белохолуницкий район, с. Полом, ул. Кашина, 16</t>
  </si>
  <si>
    <t>1978, кирпичное одноэтажное, кадастровый №43:03:410402:283, площадь 140,30 кв.м.</t>
  </si>
  <si>
    <t>43:03:410402:374, площадь 1953 кв.м., коммунальное обслуживание</t>
  </si>
  <si>
    <t>29.10.2019-15.09.2029</t>
  </si>
  <si>
    <t xml:space="preserve"> Объединение (соединение) двух тепловых сетей в одну</t>
  </si>
  <si>
    <t>600 т.р.</t>
  </si>
  <si>
    <t>здание котельной дома культуры</t>
  </si>
  <si>
    <t>Кировская область, Белохолуницкий район, с. Полом, ул. Энгельса, 49а</t>
  </si>
  <si>
    <t>1989, кирпичное одноэтажное, кадастровый № 43:03:410405:152, площадь 363,20 кв.м.</t>
  </si>
  <si>
    <t>43:03:410402:375, площадь 1803 кв.м., коммунальное обслуживание</t>
  </si>
  <si>
    <t>Кировская область, Белохолуницкий район, с. Полом</t>
  </si>
  <si>
    <t>1976, кадастровый № 43:03:410401:194, протяженность 776 м.</t>
  </si>
  <si>
    <t>1976, кадастровый № 43:03:000000:119, протяженность 310 м.</t>
  </si>
  <si>
    <t>котел, мощность 0,63 Гкал/час</t>
  </si>
  <si>
    <t>котел универсальный</t>
  </si>
  <si>
    <t>насос универсальный</t>
  </si>
  <si>
    <t>электронасос</t>
  </si>
  <si>
    <t xml:space="preserve">Артезианская скважина № 4240 </t>
  </si>
  <si>
    <t>Кировская область, Белохолуницкий район, с. Иванцево</t>
  </si>
  <si>
    <t>1974, кадастровый № 43:03:000000:118, протяженность 113 м</t>
  </si>
  <si>
    <t>43:03:380202:215, площадь 46 кв.м. для размещения скважины</t>
  </si>
  <si>
    <t>07.11.2019-07.11.2029</t>
  </si>
  <si>
    <t>Замена участка водопроводной сети</t>
  </si>
  <si>
    <t>10,6 т.р.</t>
  </si>
  <si>
    <t xml:space="preserve">Водопроводные сети  </t>
  </si>
  <si>
    <t>1974, кадастровый № 43:03:380201:108, протяженность 5473 м</t>
  </si>
  <si>
    <t>насос глубинный</t>
  </si>
  <si>
    <t>Скважина 
№ 2384</t>
  </si>
  <si>
    <t>Кировская область, р-н Белохолуницкий, с Прокопье, ул Дорожная</t>
  </si>
  <si>
    <t>1968, кадастровый №43:03:420102:327, площадь 5,7  кв.м</t>
  </si>
  <si>
    <t>23.07.2018-31.12.2028</t>
  </si>
  <si>
    <t>1) Замена трубопровода водопроводной сети 200 м.                2) Текущий ремонт скважины  № 3151                     3) Замена трубопровода водопроводной сети 100 м.</t>
  </si>
  <si>
    <r>
      <rPr>
        <b/>
        <sz val="10"/>
        <color theme="1"/>
        <rFont val="Times New Roman"/>
        <family val="1"/>
        <charset val="204"/>
      </rPr>
      <t xml:space="preserve">235,6 т.р.  </t>
    </r>
    <r>
      <rPr>
        <sz val="10"/>
        <color theme="1"/>
        <rFont val="Times New Roman"/>
        <family val="1"/>
        <charset val="204"/>
      </rPr>
      <t xml:space="preserve">                 1) 118,6                2) 30                    3) 87</t>
    </r>
  </si>
  <si>
    <t>Скважина 
№ 3151</t>
  </si>
  <si>
    <t>1970 кадастровый № 43:03:420103:20, площадь 8,2 кв.м.</t>
  </si>
  <si>
    <t>Скважина 
№ 4133</t>
  </si>
  <si>
    <t>Кировская область, р-н Белохолуницкий, д Стариковцы</t>
  </si>
  <si>
    <t>1973, кадастровый № 43:03:420201:87, площадь 10,3 кв.м.</t>
  </si>
  <si>
    <t>Насос погружной скважинный, с эл. двигателем 2,2. кВ, 3000 об. мин.</t>
  </si>
  <si>
    <t>с. Прокопье</t>
  </si>
  <si>
    <t>д. Стариковцы</t>
  </si>
  <si>
    <t>Нежилое здание (здание котельной школы)</t>
  </si>
  <si>
    <t>Кировская область, Белохолуницкий район, с.Троица, ул.Советская, 39</t>
  </si>
  <si>
    <t>1979, кадастровый № 43:03:450102:207 , одноэтажное из прочих материалов, площадь 100 кв.м.</t>
  </si>
  <si>
    <t>43: 03:450102:211, площадь 2890 кв.м.,отопительная котельная (существующий объект)</t>
  </si>
  <si>
    <t>31.05.2018-30.06.2023</t>
  </si>
  <si>
    <t xml:space="preserve">1)Приобретение и установка сетевого насоса импортного производства (1шт.)                             2) Замена кровли на здании котельной                    3) Промывка   артезианской   скважины № 5929 в с.Троица, ул.Советская                     4) Промывка    артезианской   скважины № 43971 в п.Каменное, ул.Центральная              5) Промывка    артезианской   скважины № 8628 в п.Боровка, ул.Центральная </t>
  </si>
  <si>
    <r>
      <rPr>
        <b/>
        <sz val="10"/>
        <color theme="1"/>
        <rFont val="Times New Roman"/>
        <family val="1"/>
        <charset val="204"/>
      </rPr>
      <t>64,80 т.р.</t>
    </r>
    <r>
      <rPr>
        <sz val="10"/>
        <color theme="1"/>
        <rFont val="Times New Roman"/>
        <family val="1"/>
        <charset val="204"/>
      </rPr>
      <t xml:space="preserve">                     1) 15                         2) 18,5                      3) 10,4                       4) 10,4                         5) 10,5</t>
    </r>
  </si>
  <si>
    <t>Сооружение - тепловая сеть</t>
  </si>
  <si>
    <t>Кировская область, Белохолуницкий район, с.Троица</t>
  </si>
  <si>
    <t>1978, кадастровый№ 43:03:450102:232, протяженность 157 м</t>
  </si>
  <si>
    <t>1978, кадастровый № 43:03:450102:233, протяженность 135 м</t>
  </si>
  <si>
    <t xml:space="preserve">Артезианская скважина 
№ 5929
</t>
  </si>
  <si>
    <t>Кировская область, Белохолуницкий район, с.Троица, ул.Советская</t>
  </si>
  <si>
    <t>1983, кадастровый № 43:03:450103:216, глубина 149м., насос ЭЦВ 6-6,3-85, объем накопительной емкости для воды – 15 м3</t>
  </si>
  <si>
    <t>43:03:450103:223, площадь 658 кв.м., коммунальное обслуживание</t>
  </si>
  <si>
    <t>сооружение - водопроводная сеть</t>
  </si>
  <si>
    <t>2015, кадастровый № 43:03:000000:144, протяженность 3499 м.</t>
  </si>
  <si>
    <t xml:space="preserve">Артезианс-кая скважина 
№ 5052
</t>
  </si>
  <si>
    <t>Кировская область, Белохолуницкий район, с.Троица, ул.Кирова</t>
  </si>
  <si>
    <t>2012, кадастровый № 43:03:450101:268, глубина 111м.</t>
  </si>
  <si>
    <t>43:03:450101:270, площадь 1280 кв.м., коммунальное обслуживание</t>
  </si>
  <si>
    <t>сооружение -водопровод-ная сеть</t>
  </si>
  <si>
    <t>2012, кадастровый № 43:03:450101:258, протяженность 2661 м.</t>
  </si>
  <si>
    <t xml:space="preserve">Артезианс-кая скважина 
№ 43971
</t>
  </si>
  <si>
    <t>Кировская область, Белохолуницкий район, п.Каменное, ул.Центральная</t>
  </si>
  <si>
    <t>1977, кадастровый № 43:03:330202:81 , протяженность 170 м.</t>
  </si>
  <si>
    <t>43:03:330202:76, площадь 400 кв.м.,производственные объекты (водонапорная башня)</t>
  </si>
  <si>
    <t xml:space="preserve">Водопровод-ная сеть </t>
  </si>
  <si>
    <t>Кировская область, Белохолуницкий район, п.Каменное</t>
  </si>
  <si>
    <t>2013, кадастровый № 43:03:000000:156, протяженность 2474 м.</t>
  </si>
  <si>
    <t xml:space="preserve">Артезианс-кая скважина 
№ 8628
</t>
  </si>
  <si>
    <t>Кировская область, Белохолуницкий район, п.Боровка, ул.Центральная</t>
  </si>
  <si>
    <t>1963, кадастровый № 43:03:330101:129, глубина 150 м.</t>
  </si>
  <si>
    <t>Водопровод-ная сеть</t>
  </si>
  <si>
    <t>Кировская область, Белохолуницкий район, п.Боровка</t>
  </si>
  <si>
    <t>1963, кадастровый № 43:03:000000:153, протяженность 1502 м.</t>
  </si>
  <si>
    <t>Котел КСВ-025</t>
  </si>
  <si>
    <t>Кировская область, Белохолуницкий район, с.Троица, ул.Советс-кая, д.39</t>
  </si>
  <si>
    <t>Котел КВр -063-к</t>
  </si>
  <si>
    <t>Насос 1К 45/30</t>
  </si>
  <si>
    <t>Насос КМ 90-65-160 7,5 к</t>
  </si>
  <si>
    <t>Насос ЭЦВ-6-6,3-85</t>
  </si>
  <si>
    <t>Кировская область, Белохолуницкий район, с.Троица, ул.Советс-кая</t>
  </si>
  <si>
    <t>Насос ЭЦВ-5-6,3-120</t>
  </si>
  <si>
    <t>Насос ЭЦВ-5-6,5-140 Ливны</t>
  </si>
  <si>
    <t xml:space="preserve">Насос ЭЦВ-6-6,5 </t>
  </si>
  <si>
    <t>01.09.2015-01.09. 2020</t>
  </si>
  <si>
    <t>1) Ремонт водонапорной башни                            2) Замена стальных водоподъемных труб на полиэтиленовые в скважине №3947         3) Объединение водопроводных сетей ул. Советская.и ул. Комсомольская                 4) Проведение текущих ремонтов на объектах водоснабжения д. Юдино</t>
  </si>
  <si>
    <r>
      <rPr>
        <b/>
        <sz val="10"/>
        <color theme="1"/>
        <rFont val="Times New Roman"/>
        <family val="1"/>
        <charset val="204"/>
      </rPr>
      <t>129  т.р.</t>
    </r>
    <r>
      <rPr>
        <sz val="10"/>
        <color theme="1"/>
        <rFont val="Times New Roman"/>
        <family val="1"/>
        <charset val="204"/>
      </rPr>
      <t xml:space="preserve">                    1) 60                       2) 16                       3) 28                         4) 25</t>
    </r>
  </si>
  <si>
    <t>1) Замена стальных водоподъемных труб на полиэтиленовые в скважине №4634       2) Замена стальных водоподъемных труб на полиэтиленовые и глубинного провода в скважине №5442     3 )Замена погружного насоса ЭЦВ6*6,5*125 на ЭЦВ6*6,5*85 в скважине №4634        4) Устройство изгороди 30-метровой санитпрной защитной зоны скважины №4634       5) Объединение водопроводных сетей скважин №4634 и №5442        6) Проведение текущих ремонтов на объектах водоснабжения д. Ракалово</t>
  </si>
  <si>
    <r>
      <rPr>
        <b/>
        <sz val="10"/>
        <rFont val="Times New Roman"/>
        <family val="1"/>
        <charset val="204"/>
      </rPr>
      <t>182,20 т.р.</t>
    </r>
    <r>
      <rPr>
        <sz val="10"/>
        <rFont val="Times New Roman"/>
        <family val="1"/>
        <charset val="204"/>
      </rPr>
      <t xml:space="preserve">           1) 19,6                2) 34,6                3) 35                  4) 30                   5) 38                   6) 25</t>
    </r>
  </si>
  <si>
    <t>14.07.2020-31.10.2025</t>
  </si>
  <si>
    <t>Реконструкция котельной</t>
  </si>
  <si>
    <t xml:space="preserve"> К.Г. Коробейников, 8(83339)2-10-05</t>
  </si>
  <si>
    <t xml:space="preserve">Кад.квартал 43:05:330302
год ввода в эксплуатацию – 1987г., протяженность-6,0 км
материал-чугун, полиэтилен, назначение: коммунальное
</t>
  </si>
  <si>
    <t>Реконструкция скважины</t>
  </si>
  <si>
    <t xml:space="preserve">Кад.квартал 43:05:330301
год ввода в эксплуатацию – 1974г., протяженность-4,3 км
материал-чугун, полиэтилен, сталь,назначение: коммунальное
</t>
  </si>
  <si>
    <t xml:space="preserve">        Кадастровый номер 
            43:05:330326:862
   год ввода в эксплуатацию –   1983г.
    назначение:коммунальное
</t>
  </si>
  <si>
    <t>Здание биофильтра очистных сооружений</t>
  </si>
  <si>
    <t xml:space="preserve">Кировская область, Верхнекамский район, г. Кирс, южная 
окраина
</t>
  </si>
  <si>
    <t xml:space="preserve">1957 год постройки, 
общая площадь 1356,4 кв.м, 
кадастровый номер 43:05:330704:810
</t>
  </si>
  <si>
    <t>Общая площадь 13921+/-41 кв.м.
земельный участок для здания биофильтра, расположенной по адресу: г.Кирс, 
Категория земель: земли населенных пунктов, Кад. номер 43:05:310501:828</t>
  </si>
  <si>
    <t>25.09.2017-31.10.2024</t>
  </si>
  <si>
    <t>Реконструкция здания биофильтра</t>
  </si>
  <si>
    <t xml:space="preserve">Здание цеха № 13, назначение: производственное здание, 1-этажное (подземных этажей -1) </t>
  </si>
  <si>
    <t>Кировская область, Верхнекамский район, г. Кирс, ул.Ленина,1А</t>
  </si>
  <si>
    <t xml:space="preserve">Кадастровый номер
43:05:310501:1867
Общая площадь 59,8 кв.м. Год ввода в эксплуатацию – 1964г.
</t>
  </si>
  <si>
    <t>Общая площадь 6357 кв.м.
земельный участок для здания биофильтра, расположенной по адресу: г.Кирс, ул.Ленина,1А
Категория земель: земли населенных пунктов, Кад. номер 43:05:330704:344</t>
  </si>
  <si>
    <t>Реконструкция сооружений</t>
  </si>
  <si>
    <t>Здание хлораторной</t>
  </si>
  <si>
    <t>Кировская область, Верхнекамский район, г. Кирс, южная окраина</t>
  </si>
  <si>
    <t xml:space="preserve">Кадастровый номер
43:05:310501:1867
Общая площадь 59,8 кв.м. Год ввода в эксплуатацию – 1964г.
</t>
  </si>
  <si>
    <t>Служебно-бытовое здание очистных сооружений</t>
  </si>
  <si>
    <t xml:space="preserve">Кадастровый номер
43:05:310501:1874;Общая площадь 83,3 кв.м. Год ввода в эксплуатацию – 1964г.
</t>
  </si>
  <si>
    <t>Здание склада хлоробаллонов</t>
  </si>
  <si>
    <t xml:space="preserve">Кадастровый номер
43:05:310501:1892
Общая площадь 32,3 кв.м. Год ввода в эксплуатацию – 1964г.
</t>
  </si>
  <si>
    <t>Здание насосной второго подъема</t>
  </si>
  <si>
    <t xml:space="preserve">Кадастровый номер
43:05:330501:1755
Общая площадь 257,7 кв.м.Год ввода в эксплуатацию – 1955г.
</t>
  </si>
  <si>
    <t>Общая площадь 8636+/-65 кв.м.
земельный участок для здания насосной второго подъема, расположенной по адресу: г.Кирс, 
Категория земель: земли населенных пунктов, Кад. номер 43:05:330704:584</t>
  </si>
  <si>
    <t>Здание насосной станции первого подъема</t>
  </si>
  <si>
    <t xml:space="preserve">Кадастровый номер
43:05:310608:0156:1193/16,1/А,А1
Общая площадь 80,6 кв.м. Год ввода в эксплуатацию – 1955г.
</t>
  </si>
  <si>
    <t>Здание фильтровальной станции</t>
  </si>
  <si>
    <t>Кировская область, Верхнекамский район, г. Кирс, ул. Ленина, д.1</t>
  </si>
  <si>
    <t xml:space="preserve">Кадастровый номер
43:05:330501:1766
Общая площадь 575,1 кв.м., объем-1644 куб.м; Год ввода в эксплуатацию – 1964г.
</t>
  </si>
  <si>
    <t xml:space="preserve">Общая площадь 8636+/-65 кв.м.
земельный участок для здания насосной второго подъема, расположенной по адресу: г.Кирс, 
Категория земель: земли населенных пунктов, Кад. номер 43:05:330704:584
</t>
  </si>
  <si>
    <t>25.09.2017-30.10.2024</t>
  </si>
  <si>
    <t>Первичный отстойник очистных сооружений</t>
  </si>
  <si>
    <t xml:space="preserve">Кадастровый номер
43:05:310407:903
Объем 1644 куб.м.
Год ввода в эксплуатацию – 1964г.
</t>
  </si>
  <si>
    <t>Вторичный отстойник очистных сооружений</t>
  </si>
  <si>
    <t xml:space="preserve">Кадастровый номер
43:05:310501:0828:1192/16,1/Л
Объем 43 куб.м.
Год ввода в эксплуатацию – 1964г.
</t>
  </si>
  <si>
    <t>Сооружение песколовки очистных сооружений</t>
  </si>
  <si>
    <t>Сооружение иловых площадок очистных сооружений</t>
  </si>
  <si>
    <t xml:space="preserve">Кадастровый номер
43:05:310407:906
Общая площадь 1134 кв.м.Год ввода в эксплуатацию – 1964г
</t>
  </si>
  <si>
    <t xml:space="preserve">Нежилое здание, (здание котельной 1) </t>
  </si>
  <si>
    <t>Кировская область, Верхнекамский район, п.Созимский ул. Набережная , д 25 а</t>
  </si>
  <si>
    <t xml:space="preserve">Кадастровый номер
43:05:320501:911
Общая площадь 142,4
 кв.м. год ввода в эксплуатацию –       г.1970
назначение: сооружение коммунального хозяйства
</t>
  </si>
  <si>
    <t>Общая площадь 877+/-10 кв.м.
земельный участок котельную, расположенной по адресу: п.Созимский, 
Категория земель: земли населенных пунктов, Кад. номер 43:05:320501:929</t>
  </si>
  <si>
    <t>25.07.2019-30.08.2025</t>
  </si>
  <si>
    <t xml:space="preserve">Нежилое здание, (здание котельной 2) </t>
  </si>
  <si>
    <t xml:space="preserve">Кировская область, Верхнекамский район, п.Созимский ул. Лесозаводская </t>
  </si>
  <si>
    <t xml:space="preserve">Кадастровый номер
43:05:310301:1268
Общая площадь 599,3
 кв.м. год ввода в эксплуатацию –       г.1978
назначение: сооружение коммунального хозяйства
</t>
  </si>
  <si>
    <t>Общая площадь 1800 кв.м.
земельный участок котельную, расположенной по адресу: п.Созимский, 
Категория земель: земли населенных пунктов, Кад. номер 43:05:310301:608</t>
  </si>
  <si>
    <t>Кировская область, Верхнекамский район, п.Созимский, сооруж.№ 3</t>
  </si>
  <si>
    <t xml:space="preserve">Теплоснабжение </t>
  </si>
  <si>
    <t xml:space="preserve">Кадастровый квартал 43:05:320501
Протяженность-1379 метров, год постройки-1973, материал-сталь
</t>
  </si>
  <si>
    <t>Кировская область, Верхнекамский район, п.Созимский, сооруж.№ 2</t>
  </si>
  <si>
    <t xml:space="preserve">Кадастровый квартал 43:05:320501
Протяженность-1245 метров, год постройки-1970, материал-сталь
</t>
  </si>
  <si>
    <t xml:space="preserve">Артезианская скважина № 15442 </t>
  </si>
  <si>
    <t>Кировская область, Верхнекамский район, п.Созимский ул. Лесозаводская</t>
  </si>
  <si>
    <t xml:space="preserve">Кадастровый номер
43:05:310301:940
Общая площадь 20,1
 кв.м. год ввода в эксплуатацию –       г.2003
назначение: сооружение коммунального хозяйства
</t>
  </si>
  <si>
    <t>Общая площадь 615 кв.м.
земельный участок под скважину, расположенной по адресу: п.Созимский, 
Категория земель: земли населенных пунктов, Кад. номер 43:05:310301:1280</t>
  </si>
  <si>
    <t>Убайдуллаев Р.Б. 8(83339)35-1-06</t>
  </si>
  <si>
    <t>Скважина</t>
  </si>
  <si>
    <t xml:space="preserve">Кировская область, Верхнекамский район, п.Созимский ул. Школьная, д.9А </t>
  </si>
  <si>
    <t xml:space="preserve">Кадастровый номер
43:05:320501:913
Общая площадь 174,3
 кв.м. год ввода в эксплуатацию –       г.1936
назначение: сооружение коммунального хозяйства
</t>
  </si>
  <si>
    <t xml:space="preserve">Общая площадь 400 кв.м.
земельный участок под скважину, расположенной по адресу: п.Созимский, 
Категория земель: земли населенных пунктов, Кад. номер 43:05:320501:928
</t>
  </si>
  <si>
    <t>Кировская область, Верхнекамский район, п.Созимский ул. Набережная</t>
  </si>
  <si>
    <t xml:space="preserve">Кадастровый квартал
43:05:320501:930
Общая протяженность-1,208 км.
 год ввода в эксплуатацию –       г.2011, диаметр труб- 150 мм., материал-чугун
назначение: сооружение коммунального хозяйства
</t>
  </si>
  <si>
    <t>Кировская область, Верхнекамский район, с.Кай,</t>
  </si>
  <si>
    <t>Коровин В.Д.8(83339)34-6-19</t>
  </si>
  <si>
    <t>Кировская область, Верхнекамский район, с.Пущья,</t>
  </si>
  <si>
    <t>Нежилое здание-котельная, площадь 125,6 м2</t>
  </si>
  <si>
    <t>Кировская область, Верхнекамский район, п. Полевой, 2</t>
  </si>
  <si>
    <t xml:space="preserve">Кадастровый номер 43:05:320204:40
Общая площадь 125,6 кв.м.
 год ввода в эксплуатацию –  1983     г.
назначение: нежилое здание
</t>
  </si>
  <si>
    <t>Общая площадь 61173+/-173 кв.м.
земельный участок для здания котельной,  расположенной по адресу: п.Лесной, 
Категория земель: земли населенных пунктов, Кад. номер 43:05:320204:14</t>
  </si>
  <si>
    <t>09.10.2020-20.09.2021</t>
  </si>
  <si>
    <t>Дворников Н.Н.8(83339)35-1-02</t>
  </si>
  <si>
    <t>Нежилое здание котельной, площадь 599,1 м2</t>
  </si>
  <si>
    <t>Кировская область, Верхнекамский район, пгт. Лесной, ул.Вокзальная, 33а</t>
  </si>
  <si>
    <t xml:space="preserve">Кадастровый номер 43:05:310201:3470
год ввода в эксплуатацию – 1980г.
назначение: нежилое здание
</t>
  </si>
  <si>
    <t>Общая площадь 1479/-1 кв.м.
земельный участок для здания котельной,  расположенной по адресу: п.Лесной, 
Категория земель: земли населенных пунктов, Кад. номер 43:05:310201:3829</t>
  </si>
  <si>
    <t>Нежилое здание котельной, площадь 200 м2</t>
  </si>
  <si>
    <t>Кировская область, Верхнекамский район, пгт. Лесной, ул.МОПРА, 17а</t>
  </si>
  <si>
    <t xml:space="preserve">Кадастровый номер43:05:310201:3641
год ввода в эксплуатацию – 1975г.
назначение нежилое здание
</t>
  </si>
  <si>
    <t>Общая площадь 1498/-1 кв.м.
земельный участок для здания котельной,  расположенной по адресу: п.Лесной, 
Категория земель: земли населенных пунктов, Кад. номер 43:05:310201:3828</t>
  </si>
  <si>
    <t>Нежилое здание котельной, площадь 825 м2</t>
  </si>
  <si>
    <t xml:space="preserve">Кировская область, Верхнекамский район, пгт. Лесной, ул.Энтузиастов, 
д. 2 В
</t>
  </si>
  <si>
    <t>Общая площадь 2996/-2 кв.м.
земельный участок для здания котельной,  расположенной по адресу: п.Лесной, 
Категория земель: земли населенных пунктов, Кад. номер 43:05:310201:3827</t>
  </si>
  <si>
    <t>Здание котельной  №12  , площадь 323,4 кв. м.</t>
  </si>
  <si>
    <t xml:space="preserve">Кировская область, Верхнекамский район, пгт. Лесной,
</t>
  </si>
  <si>
    <t xml:space="preserve">год ввода в эксплуатацию – 1980г.
назначение: коммунальное
Кадастровый номер 43:05:310201:3663
</t>
  </si>
  <si>
    <t>Общая площадь 2990/-2 кв.м.
земельный участок для здания котельной,  расположенной по адресу: п.Лесной, 
Категория земель: земли населенных пунктов, Кад. номер 43:05:310201:3448</t>
  </si>
  <si>
    <t>Теплотрасса19,5 км диаметр труб 150мм, 1967 г.</t>
  </si>
  <si>
    <t xml:space="preserve">
год ввода в эксплуатацию – 1967г.
назначение: коммунальное
</t>
  </si>
  <si>
    <t>Трубопровод 1,3 км, диаметр труб 159мм. 1970 г.</t>
  </si>
  <si>
    <t>Кировская область, Верхнекамский район, пгт. Лесной,</t>
  </si>
  <si>
    <t xml:space="preserve">
год ввода в эксплуатацию – 1970г.
назначение: коммунальное
</t>
  </si>
  <si>
    <t>Теплотрасса 0,8 км диаметр труб 200мм 1986 года</t>
  </si>
  <si>
    <t xml:space="preserve">год ввода в эксплуатацию – 1986г.
Назначение: коммунальное
</t>
  </si>
  <si>
    <t>Тепловая сеть котельной № 2</t>
  </si>
  <si>
    <t xml:space="preserve">Протяженность-3,6 км.,год ввода в эксплуатацию – 1967г.
назначение: сооружение коммунального хозяйства
</t>
  </si>
  <si>
    <t>Тепловая сеть котельной № 3</t>
  </si>
  <si>
    <t xml:space="preserve">Протяженность-1,4 км., год ввода в эксплуатацию – 1967г.
назначение: сооружение коммунального хозяйства
</t>
  </si>
  <si>
    <t>Тепловая сеть котельной № 6</t>
  </si>
  <si>
    <t xml:space="preserve">Протяженность-2,9 км., год ввода в эксплуатацию – 1972г.
назначение: сооружение коммунального хозяйства
</t>
  </si>
  <si>
    <t>Тепловая сеть котельной № 12</t>
  </si>
  <si>
    <t>Скважина №33676</t>
  </si>
  <si>
    <t>Кировская область, Верхнекамский район, пгт. Лесной</t>
  </si>
  <si>
    <t xml:space="preserve">Кадастровый номер 43:05:310201:3778
Общая площадь – нет, глубина 80 м
 год ввода в эксплуатацию – 1986      г.
назначение: сооружение водозаборное
</t>
  </si>
  <si>
    <t>Общая площадь 2822/-2 кв.м.
земельный участок под скважину,  расположенной по адресу: п.Лесной, 
Категория земель: земли населенных пунктов, Кад. номер 43:05:310201:3830</t>
  </si>
  <si>
    <t>05.06.2019-31.08.2025</t>
  </si>
  <si>
    <t>Скважина №37737</t>
  </si>
  <si>
    <t xml:space="preserve">Кировская область, Верхнекамский район, пгт. Лесной, </t>
  </si>
  <si>
    <t xml:space="preserve">Водоснабжение и водоотведение </t>
  </si>
  <si>
    <t xml:space="preserve">Кадастровый номер 43:05:310108:55
год ввода в эксплуатацию – 1986г.
назначение: сооружение водозаборное
</t>
  </si>
  <si>
    <t>Канализационная насосная станция</t>
  </si>
  <si>
    <t>Кировская область, Верхнекамский район, пгт. Лесной, ул. Вокзальная</t>
  </si>
  <si>
    <t xml:space="preserve">Кадастровый номер43:05:310201:3784
год ввода в эксплуатацию – 1985г.
назначение: нежилое здание
</t>
  </si>
  <si>
    <t xml:space="preserve">Кадастровый номер43:05:310201:3783
год ввода в эксплуатацию –1992 г.
назначение: сооружение водозаборное
</t>
  </si>
  <si>
    <t>Здание насосной. Нежилое здание площадь 76,9 кв.м.</t>
  </si>
  <si>
    <t xml:space="preserve">Кадастровый номер43:05:310201:3785
год ввода в эксплуатацию – 1952г.
назначение: нежилое здание
</t>
  </si>
  <si>
    <t>Реконструкция насосной</t>
  </si>
  <si>
    <t xml:space="preserve">Скважина </t>
  </si>
  <si>
    <t>Кировская область, Верхнекамский район, пгт. Лесной, ул. Железнодорожная д. 21 А</t>
  </si>
  <si>
    <t xml:space="preserve">Кадастровый номер43:05:310201:3789
год ввода в эксплуатацию – 1990г.
назначение сооружение коммунальное
</t>
  </si>
  <si>
    <t>Реконнструкция скважины</t>
  </si>
  <si>
    <t>Сеть водопроводная 43,1 км, диаметр труб 110 мм 1965 г.</t>
  </si>
  <si>
    <t xml:space="preserve">Кадастровый номер- нет
год ввода в эксплуатацию – 1965г.
назначение сооружение коммунального хозяйства
</t>
  </si>
  <si>
    <t>Сеть канализационная  18 км. Диаметр труб 200 мм.1987 года.</t>
  </si>
  <si>
    <t xml:space="preserve">Кадастровый номер- нет
год ввода в эксплуатацию – 1987г.
назначение- сооружение коммунального хозяйства
</t>
  </si>
  <si>
    <t>Канализационная сеть 0,1 км. Диаметр труб 200 мм. 1989 г.</t>
  </si>
  <si>
    <t xml:space="preserve">Кадастровый номер- нет
год ввода в эксплуатацию – 1989г.
назначение- сооружение коммунального хозяйства
</t>
  </si>
  <si>
    <t>Замена участка канализации</t>
  </si>
  <si>
    <t>Григоричев ЮА.8(83339)35-0-26</t>
  </si>
  <si>
    <t>Артезианская скважина № 61500</t>
  </si>
  <si>
    <t>Кировская область, Верхнекамский район, пгт.Рудничный</t>
  </si>
  <si>
    <t xml:space="preserve">Кадастровый номер 43:05:320801:854 литА 1986 год,
0,1 кв.м,
</t>
  </si>
  <si>
    <t xml:space="preserve">пгт Рудничный, 
 северо-восточная часть, в 550 м на юго-запад от дачного по-селка
</t>
  </si>
  <si>
    <t>27.11.2017- 27.11.2027</t>
  </si>
  <si>
    <t>Фомин Н.А., 8(83339) 3-63-16</t>
  </si>
  <si>
    <t>Артезианская скважина № 20600</t>
  </si>
  <si>
    <t xml:space="preserve">кадастровый номер 43:05:320801:887 1970 год,
0,1 кв.м,
</t>
  </si>
  <si>
    <t>пгт Рудничный, 300 м от водонапорной башни</t>
  </si>
  <si>
    <t>Артезианская скважина № 33632</t>
  </si>
  <si>
    <t>кадастровый номер 43:05:320801:878, 0,1 кв.м</t>
  </si>
  <si>
    <t xml:space="preserve">пгт Рудничный, 
 в 220 м от ул.Ленина, на стадионе
</t>
  </si>
  <si>
    <t>27.11.2017-27.11.2027</t>
  </si>
  <si>
    <t>Артезианская скважина № 47951, лит. А</t>
  </si>
  <si>
    <t xml:space="preserve">кадастровый номер 43:05:320801:914 лит.А 1979 год,
0,1 кв.м,
</t>
  </si>
  <si>
    <t xml:space="preserve">пгт Рудничный,пгт Рудничный, 
 северная часть п.Рудничный, в 50 м от здания водонапорной башни, севернее ул.Пожарная и ул.Овражная, район пруда
</t>
  </si>
  <si>
    <t>сооружение резервуара чистой воды</t>
  </si>
  <si>
    <t>кадастровый номер 43:05:320801:832 лит.Б, емкость 600 м3 1969 год, 132,7 кв.м,</t>
  </si>
  <si>
    <t>пгт Рудничный, у водонапорной башни</t>
  </si>
  <si>
    <t>Резервуар чистой  воды емкостью 1000 м3</t>
  </si>
  <si>
    <t>Кадастровый номер  43:05:3208001:828, емкость 1000м3 1982 год, 635,8 кв.м</t>
  </si>
  <si>
    <t>комплекс очистных сооружений</t>
  </si>
  <si>
    <t>Кировская область, Верхнекамский район, пгт Рудничный, ул. Малая Горшковка соор.12</t>
  </si>
  <si>
    <t>Водоснабжение и водоотведение</t>
  </si>
  <si>
    <t>1976 год, Кадастровый но-мер 43:05:320802:491</t>
  </si>
  <si>
    <t>Площадь застройки 6004,56 кв.м. кадастровый номер квартала 43:05:320802, кадастровый номер  земельного участка 43:05:320802:177, 43:05:320802:365</t>
  </si>
  <si>
    <t>Реконструкция, ремонт кровли</t>
  </si>
  <si>
    <t>насосная станция у водонапорной башни</t>
  </si>
  <si>
    <t>Кировская область, Верхнекамский район, пгт Рудничный ул. Дзержинского зд.№6</t>
  </si>
  <si>
    <t>кадастровый номер 43:05:320801:3221, 1969 год</t>
  </si>
  <si>
    <t xml:space="preserve">Нежилое здание, площадь 225,7 кв.м., количество этажей:1 </t>
  </si>
  <si>
    <t>Реконструкция насосного оборудования</t>
  </si>
  <si>
    <t>Кировская область, Верхнекамский район, пгт.Рудничный соор. № 2</t>
  </si>
  <si>
    <t>1986 год, протяженность 11538 м, Кадастровый но-мер  43:05:000000:504</t>
  </si>
  <si>
    <t>кадастровый номер квартала 43:05:000000</t>
  </si>
  <si>
    <t xml:space="preserve">Реконструкция сетей, </t>
  </si>
  <si>
    <t>Здание станции водоподготовки</t>
  </si>
  <si>
    <t>обл.Кировская, р-н Верхнекамский, пгт.Светлополянск</t>
  </si>
  <si>
    <t xml:space="preserve">Кадастровый номер
43:05:330601:2225
Общая площадь 55,8 кв.м. год ввода в эксплуатацию – 2015г.
назначение: нежилое здание.
</t>
  </si>
  <si>
    <t>43:05:330601:1244, площадь 101+/-3 кв.м., станция водоподготовки, категория земель – земли населенных пунктов</t>
  </si>
  <si>
    <t xml:space="preserve">19.01.2018-
30.09.2024
</t>
  </si>
  <si>
    <t xml:space="preserve">Зылёва Н.В.
8(83339)38-5-31
</t>
  </si>
  <si>
    <t xml:space="preserve">Сооружение арткважины № 47587 </t>
  </si>
  <si>
    <t>Кировская область, р-н Верхнекамский, пос. Светлополянск, в 1 км от п.Светлополянск на север в район насосной станции 2-го подъема</t>
  </si>
  <si>
    <t>Водоснабжение м водоотведение</t>
  </si>
  <si>
    <t xml:space="preserve">Сооружение арткважины № 43982 </t>
  </si>
  <si>
    <t>Кировская область, р-н Верхнекамский, пос. Светлополянск, в 300 м. на северо- восток от насосной</t>
  </si>
  <si>
    <t xml:space="preserve">43:05:330601:0252:7135/16/А,А1
год ввода в эксплуатацию – 1977г.
назначение: инженерные сети, инв № 7135, лит А,А1.
</t>
  </si>
  <si>
    <t xml:space="preserve">Арткважина № 76731 </t>
  </si>
  <si>
    <t>Кировская область, р-н Верхнекамский, пос. Светлополянск, в 8 км на северо-восток от р.ц.северо-восточная часть п.Светлополянск, территория водозабора</t>
  </si>
  <si>
    <t xml:space="preserve">Кадастровый номер
43:05:330601:0253:7136/16/А,А1
год ввода в эксплуатацию – 1992г.
назначение: инженерные сети, инв № 7136, лит А,А1, площадь 2,5 кв.м.
</t>
  </si>
  <si>
    <t xml:space="preserve">Арткважина № 76732 </t>
  </si>
  <si>
    <t>Кировская область, р-н Верхнекамский, пос. Светлополянск, в 8 км северо-восточнее г.Кирс, северо-восточная часть п.Светлополянск, территория водозабора</t>
  </si>
  <si>
    <t xml:space="preserve">Кадастровый номер
43:05:330601:0249:7106/16/Б,Б1
год ввода в эксплуатацию – 1992г.
назначение: инженерные сети, инв № 7106, лит Б.Б1, площадь 2,2 кв.м.
</t>
  </si>
  <si>
    <t>Арткважина № 37935</t>
  </si>
  <si>
    <t>Кировская область, р-н Верхнекамский, пос. Светлополянск, территория водозабора</t>
  </si>
  <si>
    <t xml:space="preserve">Кадастровый номер
43:05:330601:0250:7133/16/А,А1
год ввода в эксплуатацию – 1976г.
назначение: инженерные сети, инв № 7133, лит А,А1, площадь 5,6 кв.м.
</t>
  </si>
  <si>
    <t>Арткважина № 76684</t>
  </si>
  <si>
    <t>Кировская область, р-н Верхнекамский, пос. Светлополянск, северо-восточная часть п.Светлополянск, территория водозабора, на левом берегу р.Волосница, на северо-запад от Кирсового болота</t>
  </si>
  <si>
    <t>Кадастровый номер
43:05:330601:0248:7134/16/А,А1
год ввода в эксплуатацию – 1994г.
назначение: инженерные сети, инв № 7134, лит А,А1, площадь 7,2 кв.м.</t>
  </si>
  <si>
    <t xml:space="preserve">
</t>
  </si>
  <si>
    <t>Очистные сооружения сточных вод</t>
  </si>
  <si>
    <t>Кировская область, р-н Верхнекамский, пгт Светлополянск</t>
  </si>
  <si>
    <t xml:space="preserve">Кадастровый номер
43:05:330601:2228
год ввода в эксплуатацию – 1976г.
площадь 2 255,5 кв.м. Сведения об объектах, входящих в состав: перекачка № 1, перекачка № 2, сооружение песколовки, лотки для сточных вод бетонные протяженностью 48,5 м; два первичных отстойника емкостью 200 куб.м каждый, колодец для сброса ила глубиной 2,2, площадь 1330,1 кв.м. Сооружения перекачки № 1 и перекачки № 2 кв.м., колодец сточных вод глубиной 2,2 м, 
</t>
  </si>
  <si>
    <t>Очистные сооружения водопровода</t>
  </si>
  <si>
    <t>адрес объекта: Кировская область, р-н Верхнекамский, пгт Светлополянск</t>
  </si>
  <si>
    <t xml:space="preserve">Кадастровый номер
43:05:330601:2229
год ввода в эксплуатацию – 1974г.
Назначение: сооружение очистные водопровода, площадь 1411,6 кв.м. 
</t>
  </si>
  <si>
    <t>Сети водопровода</t>
  </si>
  <si>
    <t xml:space="preserve">год ввода в эксплуатацию – 2008, 2009г.
ул.Изыскателей 1 – 15 
ул.Юбилейная 3, 4, 5, ул.Привокзальная 9
ул. на пожарную часть 
ул.Строителей 10, ул.Дзержинского, 7
ул.Комсомольская, 9
ул.Новая особняки
</t>
  </si>
  <si>
    <t>Замена не менее 1000 п.м. изношенных сетей водопровода диаметром до 150 мм</t>
  </si>
  <si>
    <t>Сети наружного водопровода</t>
  </si>
  <si>
    <t xml:space="preserve">год ввода в эксплуатацию – 1974г.
Длина 10310 м.
</t>
  </si>
  <si>
    <t xml:space="preserve">год ввода в эксплуатацию – 1974г.
Длина 10292
</t>
  </si>
  <si>
    <t xml:space="preserve">год ввода в эксплуатацию – 1974г.
Длина 10292
</t>
  </si>
  <si>
    <t>Замена не менее 1000 п.м. изношенных канализационных сетей диаметром до 150 мм.</t>
  </si>
  <si>
    <t>Кировская обл., Верхнекамский район, Г.Кирс, ул.Большевиков , д.19</t>
  </si>
  <si>
    <t xml:space="preserve">Котельная, г.Кирс, ул. Большевиков, д.19, кадастровый
номер 43:05:330701:1077
</t>
  </si>
  <si>
    <t>19.03.2019-31.08.2025</t>
  </si>
  <si>
    <t>Капитальны ремонт котельной</t>
  </si>
  <si>
    <t>К.Г Коробейников
8(83339)2-10-05</t>
  </si>
  <si>
    <t>Участок теплотрассы от котельной до детского сада</t>
  </si>
  <si>
    <t xml:space="preserve">
Детский сад № 7 «Теремок»,
  протяженность сети: 64 м.
Кадастровые квартала земельных участков: 43:05:330701
</t>
  </si>
  <si>
    <t>Общая площадь 2545/-2 кв.м.
земельный участок под скважину,  расположенной по адресу: г.Кирс, ул.Большевиков, з/у 19/4 
Категория земель: земли населенных пунктов, Кад. номер 43:05:310201:3830</t>
  </si>
  <si>
    <t xml:space="preserve">К.Г Коробейников
8(83339)2-10-05
</t>
  </si>
  <si>
    <t>Теплотрасса от теплового колодца ТК 5А до стен здания д.1 по ул.Набережная, г.Кирс</t>
  </si>
  <si>
    <t xml:space="preserve">Кировская обл., Верхнекамский район, Г.Кирс, </t>
  </si>
  <si>
    <t>Кировская область, Верхнекамский район, г.Кирс, соор.№3/2</t>
  </si>
  <si>
    <t>28.07.2020-31.12.2027</t>
  </si>
  <si>
    <t>Э.А. Утемов
8(83339)2-14-99</t>
  </si>
  <si>
    <t>Теплотрасса от теплового колодца ТК40 до стены дома № 23 по ул.Кирова, г.Кирс</t>
  </si>
  <si>
    <t>Кировская область, Верхнекамский район, г.Кирс, соор.№3/1</t>
  </si>
  <si>
    <t xml:space="preserve">Э.А. Утемов
8(83339)2-14-99
</t>
  </si>
  <si>
    <t>Теплотрасса от ул.Кирова по ул.Гоголя, г.Кирс</t>
  </si>
  <si>
    <t>Кировская область, Верхнекамский район, г.Кирс, соор.№3/4</t>
  </si>
  <si>
    <t>Теплотрасса от здания ТЭЦ до сбросного канала г.Кирс, по плотине Среднего Кирсинского пруда</t>
  </si>
  <si>
    <t>Кировская область, Верхнекамский район, г.Кирс</t>
  </si>
  <si>
    <t>Кировская область, Верхнекамский район, г.Кирс, соор.№1</t>
  </si>
  <si>
    <t>Теплотрасса от здания ТЭЦ, микрорайон Стройпоселка, г.Кирс</t>
  </si>
  <si>
    <t>Кировская область, Верхнекамский район, г.Кирс, соор.№6</t>
  </si>
  <si>
    <t>Теплотрасса от сбросного канала по ул.ленина до ул.Кирова, г.Кирс</t>
  </si>
  <si>
    <t>Кировская область, Верхнекамский район, г.Кирс, соор.№3/3</t>
  </si>
  <si>
    <t>Теплотрасса г.Кирс по ул.Петровская, д.60</t>
  </si>
  <si>
    <t>Кировская область, Верхнекамский район, г.Кирс, соор.№5/1</t>
  </si>
  <si>
    <t>Теплотрасса от ул.Ленина по ул.Кирова до стены здания д.37 по ул.Кирова</t>
  </si>
  <si>
    <t>Кировская область, Верхнекамский район, г.Кирс, соор.№2/1</t>
  </si>
  <si>
    <t>Участки теплопроводов, врезанные в основные магистрали теплотрасс от места врезки до стен домов № 8,10,12 по ул.Кирова в г.Кирс</t>
  </si>
  <si>
    <t>Кировская область, Верхнекамский район, г.Кирс, ул.Кирова</t>
  </si>
  <si>
    <t>Тепломагистраль "Зарека"</t>
  </si>
  <si>
    <t xml:space="preserve">Кировская область, Верхнекамский район, г.Кирс, </t>
  </si>
  <si>
    <t>Теплотрасса "Центр"</t>
  </si>
  <si>
    <t>Теплотрасса от ул.ленина по ул.Павлова до ул.Широнина. д.1, г.Кирс</t>
  </si>
  <si>
    <t>Кировская область, Верхнекамский район, г.Кирс, соор.№4</t>
  </si>
  <si>
    <t>28.07.2020-31.12.2020</t>
  </si>
  <si>
    <t xml:space="preserve">Сооружение водозаборное (скважина № 4018) 
В том числе: водонапорная башня объем 25 м. куб.
кадастровый номер 43:04:310104:171
</t>
  </si>
  <si>
    <t xml:space="preserve">РФ, Кировская область, Богородский район, пгт Богородское, 
ул. Советской Армии, в с-в части пгт. Богородское
</t>
  </si>
  <si>
    <t>глубина-78м.</t>
  </si>
  <si>
    <t>Мохирева Светлана Викторовна, ведущий специалист по вопросам жизнеобеспечения Тел.: (883333) 2-14-47 mun.bog.kirov@yandex.ru</t>
  </si>
  <si>
    <t xml:space="preserve">Сооружение водозаборное (скважина № 5999, кадастровый номер 43:04:310104:172) </t>
  </si>
  <si>
    <t xml:space="preserve">РФ, Кировская область, Богородский район, пгт Богородское, 
 ул. Советской Армии, в 127км на ю-в от г. Кирова, на с –в окраине пгт. Богородское, в 400м на север от автозаправочной станции
</t>
  </si>
  <si>
    <t>глубина-101м.</t>
  </si>
  <si>
    <t xml:space="preserve">Сооружение водозаборное (скважина № 6318) 
В том числе: водонапорная башня объем 25 м. куб.
кадастровый номер 43:04:310601:673
</t>
  </si>
  <si>
    <t xml:space="preserve">РФ, Кировская область, Богородский район, пгт Богородское, 
 ул. Советская, в южной части п. Богородское, в 67 км на с-с-в от ж/д станции Зуевка
</t>
  </si>
  <si>
    <t>глубина-103м.</t>
  </si>
  <si>
    <t xml:space="preserve">РФ, Кировская область, Богородский район, пгт Богородское, 
ул. Советская, 5
</t>
  </si>
  <si>
    <t>глубина-85м.</t>
  </si>
  <si>
    <t xml:space="preserve">Сооружение водозаборное (скважина № 2936) 
В том числе: водонапорная башня объем 25 м. куб., кадастровый номер 43:04:310601:674
</t>
  </si>
  <si>
    <t xml:space="preserve">РФ, Кировская область, Богородский район, пгт Богородское, 
территория бывшего совхоза "Богородский" Богородского района
</t>
  </si>
  <si>
    <t>глубина-100м.</t>
  </si>
  <si>
    <t xml:space="preserve">Сооружение водозаборное (скважина № 15082) 
В том числе: водонапорная башня объем 55 м. куб.
кадастровый номер 43:04:310109:232
</t>
  </si>
  <si>
    <t xml:space="preserve">РФ, Кировская область, Богородский район, пгт Богородское, 
ул. 1Мая, в 30м от Автостанции
</t>
  </si>
  <si>
    <t>глубина-98м.</t>
  </si>
  <si>
    <t xml:space="preserve">Сооружение водозаборное (скважина №33665) 
кадастровый номер 43:04:310109:231
</t>
  </si>
  <si>
    <t xml:space="preserve">РФ, Кировская область, Богородский район, пгт Богородское, 
ул. 1Мая, в 45м от автостанции
</t>
  </si>
  <si>
    <t>глубина-80м</t>
  </si>
  <si>
    <t xml:space="preserve">Нежилое здание
(1 – этажное здание котельной кадастровый номер 43:04:310107:381 ) 
В том числе: труба дымовая
</t>
  </si>
  <si>
    <t xml:space="preserve">РФ, Кировская область, Богородский район, пгт Богородское, 
 ул. 1Мая, д11
</t>
  </si>
  <si>
    <t>116,5 кв.м.</t>
  </si>
  <si>
    <t>кадастровый номер 43:04:310107:322; площадь 506+/-8 кв.м.; для размещения здания котельной, для иных видов жилой застройки</t>
  </si>
  <si>
    <t xml:space="preserve">Нежилое здание
(1 – этажное здание котельной кадастровый номер 43:04:310114:298) В том числе: труба дымовая
</t>
  </si>
  <si>
    <t xml:space="preserve">РФ, Кировская область, Богородский район, пгт Богородское, 
ул.Кирова д. 4
</t>
  </si>
  <si>
    <t>71,9 кв.м.</t>
  </si>
  <si>
    <t>кадастровый номер 43:04:310114:230; площадь 651+/-9 кв.м.; для размещения здания котельной, для иных видов жилой застройки</t>
  </si>
  <si>
    <t xml:space="preserve">Нежилое здание
(1 – этажное здание котельной кадастровый номер 43:04:310108:318) В том числе: труба дымовая
</t>
  </si>
  <si>
    <t xml:space="preserve">РФ, Кировская область, Богородский район, пгт Богородское, 
ул. Коммуны, д.18
</t>
  </si>
  <si>
    <t>102,3 кв.м.</t>
  </si>
  <si>
    <t>кадастровый номер 43:04:310108:213; площадь 785+/-10 кв.м.; для размещения здания котельной (существующий объект), для иных видов жилой застройки</t>
  </si>
  <si>
    <t xml:space="preserve">Нежилое здание
(1 – этажное здание котельной кадастровый номер 43:04:310102:504) В том числе: труба дымовая
</t>
  </si>
  <si>
    <t xml:space="preserve">РФ, Кировская область, Богородский район, пгт Богородское, 
ул. Советская, 
д. 5
</t>
  </si>
  <si>
    <t>154,7 кв.м.</t>
  </si>
  <si>
    <t>Инженерные сети (теплотрасса кадастровый номер 43:04:310114:297)</t>
  </si>
  <si>
    <t xml:space="preserve">16м
в двух трубном исполнении
</t>
  </si>
  <si>
    <t xml:space="preserve">Инженерные сети (теплотрасса кадастровый номер 43:04:310102:503) </t>
  </si>
  <si>
    <t xml:space="preserve">498м
в двух трубном исполнении
</t>
  </si>
  <si>
    <t xml:space="preserve">Инженерные сети (теплотрасса кадастровый номер 43:04:310108:317 ) </t>
  </si>
  <si>
    <t xml:space="preserve">947м
в двух трубном исполнении
</t>
  </si>
  <si>
    <t>Инженерные сети (теплотрасса кадастровый номер 43:04:310107:382)</t>
  </si>
  <si>
    <t xml:space="preserve">РФ, Кировская область, Богородский район, пгт Богородское, 
ул. 1Мая, д11
</t>
  </si>
  <si>
    <t xml:space="preserve">1519м
в двух трубном исполнении
</t>
  </si>
  <si>
    <t xml:space="preserve">Сооружения очистные водоснабжения, (кадастровый номер 43:04:000000:186 ) </t>
  </si>
  <si>
    <t xml:space="preserve">РФ, Кировская область, Богородский район, пгт Богородское, </t>
  </si>
  <si>
    <t>36678м</t>
  </si>
  <si>
    <t>Сооружения канализации (кадастровый номер 43:04:000000:186)</t>
  </si>
  <si>
    <t xml:space="preserve">РФ, Кировская область, Богородский район, пгт Богородское, 
территория Богородского </t>
  </si>
  <si>
    <t>4000м</t>
  </si>
  <si>
    <t>Централизованная система ХВС пгт Кильмезь, в т.ч. 10 артезианских скважин</t>
  </si>
  <si>
    <t>пгт Кильмезь Кировской области</t>
  </si>
  <si>
    <t xml:space="preserve">централизованное обеспечение </t>
  </si>
  <si>
    <t>Объем отпуска воды 116,0 тыс.м3 в год</t>
  </si>
  <si>
    <t>2017-2027</t>
  </si>
  <si>
    <t>реконструкция системы водоснабжения</t>
  </si>
  <si>
    <t>217,06тыс.руб.</t>
  </si>
  <si>
    <t>Владимиров Андрей Николаевич, тел.883338 21334, Kilmezavoda@mail.ru</t>
  </si>
  <si>
    <t xml:space="preserve">Елькин Сергей Васильевич, глава Кирово-Чепецкого района, 8(83361)49-101, mailbox@admkchr.ru </t>
  </si>
  <si>
    <t>Здание газовой котельной</t>
  </si>
  <si>
    <t>с.Кстинино</t>
  </si>
  <si>
    <t>1998 г, площадь 709,9 м2, кол-во этажей - 2.</t>
  </si>
  <si>
    <t>43:12:041115:305</t>
  </si>
  <si>
    <t>Дата окончания срока действия концессионного соглашения - 03.09.2020 г.</t>
  </si>
  <si>
    <t>Квартальная котельная</t>
  </si>
  <si>
    <t>с.Фатеево</t>
  </si>
  <si>
    <t xml:space="preserve">1996 г, общая площадь 285,6 м2, стены кирпич, 1-этажный, вид топлива - природный газ, сети теплоснабжения </t>
  </si>
  <si>
    <t>43:12:061503:346</t>
  </si>
  <si>
    <t>Дата окончания срока действия концессионного соглашения - 30.09.2020 г.</t>
  </si>
  <si>
    <t>Буровая скважина №1724, Буровая скважина №6378, Буровая скважина №6385</t>
  </si>
  <si>
    <t>Буровая скважина №1724 - с.Фатеево, ул.Советская, Буровая скважина №6378 - с.Фатеево, ул.Лесная, Буровая скважина №6385 - с.Фатеево, ул.Набережная</t>
  </si>
  <si>
    <t>Буровая скважина №1724 - 1966 г, глубина скважины 57 м, насос погружной ЭЦНВ-6. Буровая скважина №6378 - 1987 г, глубина скважины 70 м, насос погружной ЭЦВ 5-6,3-80. Буровая скважина №6385 - 1987 г, глубина скважины 70 м, насос погружной ЭЦВ 5-6,3-80.</t>
  </si>
  <si>
    <t>Буровая скважина №1724 - 43:12:061501:241. Буровая скважина №6378 - 43:12:061501:670. Буровая скважина №6385 - 43:12:061503:490.</t>
  </si>
  <si>
    <t>Канализационная насосная станция;              Напорно-канализационный коллектор</t>
  </si>
  <si>
    <t>с.Фатеево, ул.Комсомольская</t>
  </si>
  <si>
    <t>КНС - 1979 г, общая площадь 159,1 м2, кол-во этажей - 1.                               Напорно-канализационный коллектор - 1979 г, стены кирпичные, назначение: коммунальное хозяйство</t>
  </si>
  <si>
    <t xml:space="preserve">Канализационная насосная станция - 43:12:061503:679. Напорно-канализационный коллектор - 43:12:360127:156. </t>
  </si>
  <si>
    <t>Газовая котельная</t>
  </si>
  <si>
    <t>с.Бурмакино, ул.Фестивальная, 1а</t>
  </si>
  <si>
    <t>1996 г., площадь - 205,8 м2</t>
  </si>
  <si>
    <t xml:space="preserve">Замена котлов, замена дымовой трубы, ремонт кровли, замена окон газовой котельной </t>
  </si>
  <si>
    <t>с.Бурмакино</t>
  </si>
  <si>
    <t>1990 г, протяженность - 3700 м.</t>
  </si>
  <si>
    <t xml:space="preserve">Замена тепловой изоляции на наружной теплотрассе d 150 мм., замена подземной теплотрассы d 57-150 мм., длиной 2500 м. на предизолированную пенополиуританом стальную трубу, замена тепловой изоляции на наружной теплотрассе d 150 мм., длиной 700 м. </t>
  </si>
  <si>
    <t xml:space="preserve">Теплотрасса </t>
  </si>
  <si>
    <t>1999 г, протяженность до школы-интернат - 1148 м.</t>
  </si>
  <si>
    <t>Замена тепловой изоляции на наружной теплотрассе d 150 мм., длиной 700 м., замена подземной теплотрассы d57-150 мм., длиной 300 м. на предизолированную пенополиуританом стальную трубу</t>
  </si>
  <si>
    <t>Буровая скважина №5441</t>
  </si>
  <si>
    <t xml:space="preserve">с.Бурмакино, ул.Фестивальная </t>
  </si>
  <si>
    <t>1980 г, глубина скважины - 79 м., насос погружной ЭЦВ-6-10-80</t>
  </si>
  <si>
    <t xml:space="preserve">Замена подающих труб d50 мм. - 79 м. </t>
  </si>
  <si>
    <t>Буровая скважина, №2095</t>
  </si>
  <si>
    <t>1970 г, глубина скважины 60 м., насос погружной ЭЦВ-6-10-80</t>
  </si>
  <si>
    <t>Замена подающих труб d50 мм. - 80 м.</t>
  </si>
  <si>
    <t>Буровая скважина №3070</t>
  </si>
  <si>
    <t>1969 г, глубина скважины 60 м., насос погружной ЭЦВ-6-10-80</t>
  </si>
  <si>
    <t>Буровая скважина №5434</t>
  </si>
  <si>
    <t>д.Дресвяново, ул.Комсомольская</t>
  </si>
  <si>
    <t>1980 г, глубина скважины 80 м., насос погружной ЭЦВ-6-10-80</t>
  </si>
  <si>
    <t xml:space="preserve">Водопровод </t>
  </si>
  <si>
    <t xml:space="preserve">с.Бурмакино </t>
  </si>
  <si>
    <t>1980 г, стальные трубы протяженностью 3800 м.</t>
  </si>
  <si>
    <t>Замена водопровода с.Бурмакино по ул.Фестивальная, ул.Школьная, ул.Советская, ул.Вихарева, ул.Гайдара - 1500 м.</t>
  </si>
  <si>
    <t xml:space="preserve">Водопровод  </t>
  </si>
  <si>
    <t xml:space="preserve"> д.Дресвяново </t>
  </si>
  <si>
    <t>1981 г, стальные трубы протяженностью 2000 м.</t>
  </si>
  <si>
    <t xml:space="preserve"> Замена водопровода д.Дресвяново по ул.Комсомольская, ул.Безымянная, ул.Кирова, ул.Фабричная - 1700 м.</t>
  </si>
  <si>
    <t>Канализация</t>
  </si>
  <si>
    <t>1988 г, чугунные трубы протяженностью 3000 м.</t>
  </si>
  <si>
    <t xml:space="preserve">Замена канализационных труб с.Бурмакино, ул.Фестивальная, ул.Школьная, ул.Советская d 100,150 - 2000м. </t>
  </si>
  <si>
    <t>Очистные сооружения БОС-400</t>
  </si>
  <si>
    <t>1981 г, стены кирпичные, емкость 4000 м3</t>
  </si>
  <si>
    <t xml:space="preserve">Замена компрессора воздушного 2АФ, 7,5 кВт, 2 шт. Замена насоса фекального НЦИФ-100, Восстановление помещений аэротенков. Ремонт строительной части компрессорной станции. </t>
  </si>
  <si>
    <t>Разведочно-эксплуатационная скважина №47580</t>
  </si>
  <si>
    <t>с.Кстинино, ул.Молодежная</t>
  </si>
  <si>
    <t>1978 г, глубина 90 м., 3 м3/час</t>
  </si>
  <si>
    <t>Электропроводка не соответствует ПУЭ, отверстие в стене на водонапорной башне, утечка</t>
  </si>
  <si>
    <t>Разведочно-эксплуатационная скважина №3597</t>
  </si>
  <si>
    <t>д.Звени, ул.Мира</t>
  </si>
  <si>
    <t>1992 г, глубина 70 м, 6 м3/час.</t>
  </si>
  <si>
    <t>Отсутствует помещение над скважиной, управление осуществляется с нижней будки</t>
  </si>
  <si>
    <t>Разведочно-эксплуатационная скважина №3277</t>
  </si>
  <si>
    <t>с.Кстинино, ул.Профсоюзная</t>
  </si>
  <si>
    <t>1985 г, глубина 82 м, 7 м3/час.</t>
  </si>
  <si>
    <t>Электропроводка не соответствует ПУЭ, необходима замена насосного оборудования</t>
  </si>
  <si>
    <t>Разведочно-эксплуатационная скважина №4321</t>
  </si>
  <si>
    <t>поселок Кстининского дома отдыха</t>
  </si>
  <si>
    <t>1990 г, глубина 55 м, 7,2 м3/час</t>
  </si>
  <si>
    <t>Требуется ремонт помещения (будка), деревянное, ветхое</t>
  </si>
  <si>
    <t>Артезианская скважина №50248</t>
  </si>
  <si>
    <t>с.Кстинино, ул.Профсоюзная (водозабор)</t>
  </si>
  <si>
    <t>1985 г, глубина 85 м, 3 м3/час.</t>
  </si>
  <si>
    <t>Электропроводка не соответствует ПУ, нет датчика сухого хода, регулирование осуществляется электроконтактным манометром</t>
  </si>
  <si>
    <t xml:space="preserve">Очистные сооружения </t>
  </si>
  <si>
    <t>с.Кстинино, ул.Советская</t>
  </si>
  <si>
    <t>1989 г, площадь застройки 749,2 м2, пропусная способность 400 куб.м.</t>
  </si>
  <si>
    <t>Отсутствует (демонтирована) система отопления, воздуходувка № 2 не работает, щит управления разукомплектован, песколовка не работает, жироуловитель отсутствует, отсутствует оборудование фильтрации воздуха, забор воздуха производится из помещения компрессорной</t>
  </si>
  <si>
    <t>1997 г</t>
  </si>
  <si>
    <t>Отсутствует магнитный пускатель на воздуходувке № 1, жироуловитель не работает, забор воздуха производится из помещения компрессорной</t>
  </si>
  <si>
    <t>с.Каринка</t>
  </si>
  <si>
    <t>1979 г</t>
  </si>
  <si>
    <t>Замена котла с газовой горелкой</t>
  </si>
  <si>
    <t>Блочная газовая котельная</t>
  </si>
  <si>
    <t>д.Марковцы</t>
  </si>
  <si>
    <t>2006 г</t>
  </si>
  <si>
    <t>Замена горелки</t>
  </si>
  <si>
    <t>Буровая скважина №5313</t>
  </si>
  <si>
    <t>с.Каринка, ул.Новая</t>
  </si>
  <si>
    <t>Замена насоса на артезианской скважине №5313</t>
  </si>
  <si>
    <t>Водонапрная башня №5313</t>
  </si>
  <si>
    <t>2011 г</t>
  </si>
  <si>
    <t>Буровая скважина №1376</t>
  </si>
  <si>
    <t>с.Каринка, ул.Садовая</t>
  </si>
  <si>
    <t>1964 г</t>
  </si>
  <si>
    <t>Водонапрная башня №1376</t>
  </si>
  <si>
    <t>Буровая скважина №4368</t>
  </si>
  <si>
    <t>с.Каринка, пром зона</t>
  </si>
  <si>
    <t>1974 г</t>
  </si>
  <si>
    <t xml:space="preserve">Замена насоса  </t>
  </si>
  <si>
    <t>Водонапрная башня №4368</t>
  </si>
  <si>
    <t>Буровая скважина №б/н</t>
  </si>
  <si>
    <t>с.Каринка, ул.Советская</t>
  </si>
  <si>
    <t>1985 г</t>
  </si>
  <si>
    <t>Водонапрная башня №б/н</t>
  </si>
  <si>
    <t xml:space="preserve">Замена насоса на артезианской скважине </t>
  </si>
  <si>
    <t>2013 г, протяженность - 2705  м.</t>
  </si>
  <si>
    <t>1979 г, протяженность - 6500  м.</t>
  </si>
  <si>
    <t>1980 г</t>
  </si>
  <si>
    <t>Буровая скважина №54816</t>
  </si>
  <si>
    <t>Водонапрная башня №211</t>
  </si>
  <si>
    <t>2008 г</t>
  </si>
  <si>
    <t>Буровая скважина №54818</t>
  </si>
  <si>
    <t>Буровая скважина №3614</t>
  </si>
  <si>
    <t>п.Ардашевский</t>
  </si>
  <si>
    <t>1972 г</t>
  </si>
  <si>
    <t>Водонапрная башня №3614</t>
  </si>
  <si>
    <t>1965 г</t>
  </si>
  <si>
    <t>1987 г, протяженность - 3000  м.</t>
  </si>
  <si>
    <t>Буровая скважина №445</t>
  </si>
  <si>
    <t>д.Сунцы</t>
  </si>
  <si>
    <t>1961 г</t>
  </si>
  <si>
    <t>1967 г, протяженность - 1000 м.</t>
  </si>
  <si>
    <t>Буровая скважина №2444</t>
  </si>
  <si>
    <t>д.Шухарды</t>
  </si>
  <si>
    <t>1968 г</t>
  </si>
  <si>
    <t>Очистные сооружения</t>
  </si>
  <si>
    <t>1987 г.</t>
  </si>
  <si>
    <t>Замена перекачивающего насоса</t>
  </si>
  <si>
    <t xml:space="preserve">1989 г </t>
  </si>
  <si>
    <t>Установка счетчика</t>
  </si>
  <si>
    <t>с.Пасегово</t>
  </si>
  <si>
    <t>1966 г</t>
  </si>
  <si>
    <t>Ремонт поверхности наружных стен при глубине заделки до 1 кирпича</t>
  </si>
  <si>
    <t>Разборка кирпичных стен и новая кладка из силикатного кирпича</t>
  </si>
  <si>
    <t>Разборка покрытия кровли и устройство кровли из мембранной ПВХ с пароизоляцией, утеплением, стяжкой</t>
  </si>
  <si>
    <t>Замена перемычки над оконным проемом старой части здания</t>
  </si>
  <si>
    <t>Замена плит перекрытия здания гаража</t>
  </si>
  <si>
    <t>Погрузка и перевозка строительного мусора</t>
  </si>
  <si>
    <t>Демонтаж оконных блоков и установка легкосбрасываемых конструкций окон ПВХ</t>
  </si>
  <si>
    <t>Демонтаж дверных блоков и установка дверных блоков ПВХ</t>
  </si>
  <si>
    <t>Усиление кирпичной кладки стен методом торкретирования с устройством каркаса из стержней и сетки</t>
  </si>
  <si>
    <t>Ремонт ж-фундамента дымовой трубы</t>
  </si>
  <si>
    <t>Клеевая окраска стен и потолка</t>
  </si>
  <si>
    <t>Ремонтные работы на теплотрассе</t>
  </si>
  <si>
    <t>Ремонт оборудования</t>
  </si>
  <si>
    <t>Водопроводы</t>
  </si>
  <si>
    <t>водопровод - 1991 г. - 7462 м2, водопровод - 1990 г., водопровод - 1982 г, водопровод - 1991 г. - 8382 м2</t>
  </si>
  <si>
    <t>Разборка грунта</t>
  </si>
  <si>
    <t>Водоотлив из траншей</t>
  </si>
  <si>
    <t>Устройство плит перекрытия, каналов, ремонт основания и стенок каналов</t>
  </si>
  <si>
    <t>Демонтаж</t>
  </si>
  <si>
    <t>Ремонт трубопроводов</t>
  </si>
  <si>
    <t>Замена люков и кирпичных горловин</t>
  </si>
  <si>
    <t>Артезианская скважина №6620</t>
  </si>
  <si>
    <t>д.Скопинцы</t>
  </si>
  <si>
    <t>1990 г, глубина - 82 м.,  (сооружение водозаборное)</t>
  </si>
  <si>
    <t>43:12:000000:124 (43:12:330110:50)</t>
  </si>
  <si>
    <t>1955 г, объем - 25 куб.м., площадь застройки - 18,7 м2, ,  (сооружение водозаборное)</t>
  </si>
  <si>
    <t>43:12:031805:666</t>
  </si>
  <si>
    <t>Буровая скважина №124</t>
  </si>
  <si>
    <t>1954 г, глубина - 50 м.,  (сооружение водозаборное)</t>
  </si>
  <si>
    <t>43:12:031805:662</t>
  </si>
  <si>
    <t>Буровая скважина №58983</t>
  </si>
  <si>
    <t>д.Головизнинцы</t>
  </si>
  <si>
    <t>1985 г, глубина - 102 м.,  (сооружение водозаборное)</t>
  </si>
  <si>
    <t>43:12:330110:49</t>
  </si>
  <si>
    <t>Буровая скважина №37987 пл-20</t>
  </si>
  <si>
    <t>1977 г, глубина - 115 м.,  (сооружение водозаборное)</t>
  </si>
  <si>
    <t>43:12:330110:46</t>
  </si>
  <si>
    <t xml:space="preserve">Буровая скважина №47997 </t>
  </si>
  <si>
    <t>1982 г, глубина - 130 м.,  (сооружение водозаборное)</t>
  </si>
  <si>
    <t>43:12:330110:47</t>
  </si>
  <si>
    <t>Буровая скважина №6499</t>
  </si>
  <si>
    <t>1982 г, глубина - 82 м.,  (сооружение водозаборное)</t>
  </si>
  <si>
    <t>43:12:030701:291</t>
  </si>
  <si>
    <t>Здание канализационной насосной станции</t>
  </si>
  <si>
    <t>Канализация дворовая на заводе</t>
  </si>
  <si>
    <t>1981 г</t>
  </si>
  <si>
    <t>Устройство плит перекрытия каналов</t>
  </si>
  <si>
    <t>Ремонт прубопроводов</t>
  </si>
  <si>
    <t>Самотечны канализационный коллектор №8, 9</t>
  </si>
  <si>
    <t>Самотечны канализационный коллектор №2</t>
  </si>
  <si>
    <t>ж.д.ст.Просница, ул.Ленина, д.1з</t>
  </si>
  <si>
    <t>2004 г, производительность 8,6 Гкал/час, общая площадь 346,1 м2, в состав объекта входят тепловые сети - 5101 м.</t>
  </si>
  <si>
    <t>43:12:133108:406</t>
  </si>
  <si>
    <t xml:space="preserve">Замена котла ВК-21 №5 с газовой горелкой </t>
  </si>
  <si>
    <t xml:space="preserve">Замена котла ВК-21 №2 с газовой горелкой </t>
  </si>
  <si>
    <t xml:space="preserve">Замена котла ВК-21 №4 с газовой горелкой </t>
  </si>
  <si>
    <t xml:space="preserve">Замена котла ВК-21 №3 с газовой горелкой </t>
  </si>
  <si>
    <t xml:space="preserve">Замена котла ВК-21 №1 с газовой горелкой </t>
  </si>
  <si>
    <t>Блочная газовая котельная № 2 МУП ЖКХ</t>
  </si>
  <si>
    <t>ж.д.ст.Просница, ул.Лесная</t>
  </si>
  <si>
    <t>2007 Г, общая площадь 87,1 м2</t>
  </si>
  <si>
    <t>43:12:133101:143</t>
  </si>
  <si>
    <t>Здание котельной, в т.ч. оборудование</t>
  </si>
  <si>
    <t>ж.д.ст.Бумкомбинат</t>
  </si>
  <si>
    <t>1971 г, общая площадь 127,7 м2, оборудование: котел КСТ, сетевой насос К45 155, подпиточный насос К8 18, резервная емкость 5 м3.</t>
  </si>
  <si>
    <t>43:00:000000:0068</t>
  </si>
  <si>
    <t xml:space="preserve">Замена котла КСТ на котел КВр-0,63К в котельной </t>
  </si>
  <si>
    <t>Здание артезианской скважины №20514</t>
  </si>
  <si>
    <t>ж.д.ст.Просница, Агрохимия</t>
  </si>
  <si>
    <t>1969 г, глубина скважины 110 м, 144 м3/сут, здание общей площадью 7,0 м2, насос ЭЦВ6-6,5-85</t>
  </si>
  <si>
    <t>43:12:133101:0144</t>
  </si>
  <si>
    <t xml:space="preserve">Замена отечественного насоса на импортный насос </t>
  </si>
  <si>
    <t>Здание скважины №50925</t>
  </si>
  <si>
    <t>ж.д.ст.Просница, ул.Кирова</t>
  </si>
  <si>
    <t>1981 г, глубина скважины 90 м, 144 м3/сут, здание общей площадью 6,5 м2, насос ЭЦВ6-10-80</t>
  </si>
  <si>
    <t>43:12:133101:145</t>
  </si>
  <si>
    <t>Здание артезианской скважины №5118</t>
  </si>
  <si>
    <t>1967 г, глубина скважины 89 м, 216 м3/сут, здание общей площадью 5,7 м2, насос ЭЦВ6-10-110</t>
  </si>
  <si>
    <t>43:612:133104:137</t>
  </si>
  <si>
    <t>Здание артезианской скважины №998</t>
  </si>
  <si>
    <t>ж.д.ст.Просница, ул.Комсомольская</t>
  </si>
  <si>
    <t>1978 г, глубина скважины 48,2 м, 86,4 м3/сут, здание общей площадью 19,3 м2, насос ЭЦВ6-6,5-85</t>
  </si>
  <si>
    <t>43:12:133112:58</t>
  </si>
  <si>
    <t>Здание насосной станции с артезианской скважиной №47560</t>
  </si>
  <si>
    <t>ж.д.ст.Просница (ПУ-31)</t>
  </si>
  <si>
    <t>1980 г, глубина скважины 79,5 м, 96,0 м3/сут, здание общей площадью 7,7 м2, насос ЭЦВ6-10-110</t>
  </si>
  <si>
    <t>43:612:133107:85</t>
  </si>
  <si>
    <t>Здание насосной станции с артезианской скважиной №47567</t>
  </si>
  <si>
    <t>1980 г, глубина скважины 79,5 м, 96,0 м3/сут, здание общей площадью 7,2 м2, насос ЭЦВ6-10-80</t>
  </si>
  <si>
    <t>43:612:133108:133</t>
  </si>
  <si>
    <t>Артезианская скважина №11971</t>
  </si>
  <si>
    <t>д.Васькино</t>
  </si>
  <si>
    <t>1970 г, глубина скважины 46 м, 141,0 м3/сут, здание общей площадью 7,2 м2</t>
  </si>
  <si>
    <t>43:12:430901:13</t>
  </si>
  <si>
    <t>Здание водонапорной башни (ПУ-31)</t>
  </si>
  <si>
    <t>ж.д.ст.Просница</t>
  </si>
  <si>
    <t>1980 г.</t>
  </si>
  <si>
    <t>43:12:133107:95</t>
  </si>
  <si>
    <t>Здание водонапорной башни 60кв.ж.д</t>
  </si>
  <si>
    <t>ж.д.ст.Просница, ул.Ленина, около жилого дома №49</t>
  </si>
  <si>
    <t>1989 г, высота 30 м, здание общей площадью 8,3 м2, объем бака 165 м3.</t>
  </si>
  <si>
    <t>Колонка водоразборная КВ-4</t>
  </si>
  <si>
    <t>ж.д.ст.Просница, ул.Октябрьская</t>
  </si>
  <si>
    <t xml:space="preserve">2007 г   </t>
  </si>
  <si>
    <t>2005 г</t>
  </si>
  <si>
    <t>ж.д.ст.Просница, ул.Коммунистическая</t>
  </si>
  <si>
    <t>Здание канализационной станции №1</t>
  </si>
  <si>
    <t>1980 г, общая площадь 119,2 м2</t>
  </si>
  <si>
    <t>43:12:133109:249</t>
  </si>
  <si>
    <t>Замена фекального насоса №1, №2, заменеа решеток</t>
  </si>
  <si>
    <t>Здание канализационной станции №2</t>
  </si>
  <si>
    <t>1980 г, общая площадь 84,6 м2</t>
  </si>
  <si>
    <t>43:12:430166:75</t>
  </si>
  <si>
    <t>1980 г, общая пощадь 96,3 м2.</t>
  </si>
  <si>
    <t>Замена воздуходувки №1, №2, замена песколовки</t>
  </si>
  <si>
    <t>д.Шутовщина</t>
  </si>
  <si>
    <t>1983 г</t>
  </si>
  <si>
    <t>Модернизация отопительного агрегата - 3 шт.</t>
  </si>
  <si>
    <t>Модернизация тепловых сетей от котельной - 1750 м.</t>
  </si>
  <si>
    <t xml:space="preserve">2004 г    </t>
  </si>
  <si>
    <t>Артезианская скважина №932</t>
  </si>
  <si>
    <t>1962 г</t>
  </si>
  <si>
    <t>Артезианская скважина №5123</t>
  </si>
  <si>
    <t>1978 г</t>
  </si>
  <si>
    <t>Артезианская скважина №5128</t>
  </si>
  <si>
    <t>Артезианская скважина №61485</t>
  </si>
  <si>
    <t>Модернизация водопроводных сетей - 3500 м.</t>
  </si>
  <si>
    <t>43:14:030101:169,  581 кв.м, для размещения газовой котельной</t>
  </si>
  <si>
    <t>Кравчук Нина Викторовна, зав. отделом муниципального имущества и земельных ресурсов администрации Куменского района, тел. 8(83343) 2-11-32, nina-viktorovna-k@yandex.ru</t>
  </si>
  <si>
    <t>холодное водоснабжение</t>
  </si>
  <si>
    <t>Установка блочной газовой котельно</t>
  </si>
  <si>
    <t xml:space="preserve"> по адресу: Кировская область, Куменский район, с. Рябиново</t>
  </si>
  <si>
    <t xml:space="preserve">сооружения топливной промышленности, площадь 28,2 кв.м.
кадастровый номер здания:43:14:310310:217
</t>
  </si>
  <si>
    <t xml:space="preserve">43:14:310310:215, 1708 кв.м, земли населенных пунктов, отопительные  котельные </t>
  </si>
  <si>
    <t>с 07.05.2020 - 06.05.2040</t>
  </si>
  <si>
    <t xml:space="preserve">Установка блочной газовой котельной </t>
  </si>
  <si>
    <t>по адресу: Кировская область, Куменский район, с. Быково, ул. Школьная д.16</t>
  </si>
  <si>
    <t xml:space="preserve">назначение: сооружения коммунального хозяйства, площадь 1641,1 кв.м.
кадастровый номер здания: 43:14:010212:584
</t>
  </si>
  <si>
    <t xml:space="preserve"> 43:14:010212:565, 2400 кв.м. , земли населенных пунктов, для установки блочной газовой котельной </t>
  </si>
  <si>
    <t>Установка блочной газовой котельной</t>
  </si>
  <si>
    <t xml:space="preserve"> по адресу: Кировская область, Куменский район, местоположение блочной газовой котельной на земельном участке установлено относительно ориентира. Ориентир с. Вожгалы, котельная находится примерно в 1 км. от ориентира по направлению на запад      </t>
  </si>
  <si>
    <t xml:space="preserve">нежилое, общая площадь 1084,4 кв.м
Кадастровый № здания:
43:14:000000:340
</t>
  </si>
  <si>
    <t xml:space="preserve"> 43:14:340203:505, 2171 кв.м , земли населенных пунктов, блочная газовая котельная  </t>
  </si>
  <si>
    <t xml:space="preserve">Объект незавершенного строительства, сооружение коммунального хозяйства </t>
  </si>
  <si>
    <t>по адресу:Кировская область, Куменский район, д. Березник, ул. Мира, д. 1б</t>
  </si>
  <si>
    <t>43:14:010306:514,  1468 кв.м, земли населенных пунктов, для установки блочной газовой котельной</t>
  </si>
  <si>
    <t>создание</t>
  </si>
  <si>
    <t xml:space="preserve">Тепловая сеть </t>
  </si>
  <si>
    <t>по адресу:Кировская область, Куменский район, Вожгальское с.п, с. Вожгалы, ул. Советская, сооружение № 10д</t>
  </si>
  <si>
    <t>протяженность 43 м</t>
  </si>
  <si>
    <t>по адресу:Кировская область, Куменский район, Вожгальское с.п, с. Вожгалы, ул. Советская, сооружение № 10г</t>
  </si>
  <si>
    <t>протяженность 278 м</t>
  </si>
  <si>
    <t xml:space="preserve"> по адресу:Кировская область, Куменский район, Вожгальское с.п, п. Краснооктябрьский, ул. Перминова, ул. Новая, ул. Первомайская, ул. Прозорова, ул. Краснооктябрьская</t>
  </si>
  <si>
    <t>протяженность 4182 м</t>
  </si>
  <si>
    <t>реконсрукция</t>
  </si>
  <si>
    <t>по адресу: Кировская область, Куменский район, Куменское с.п, дер. Березник</t>
  </si>
  <si>
    <t>протяженность 931 м</t>
  </si>
  <si>
    <t>по адресу: Кировская обл, Куменский р-он, Куменское с.п, с. Рябиново</t>
  </si>
  <si>
    <t>протяженность 397 м</t>
  </si>
  <si>
    <t>по адресу: Кировская обл, Куменский р-он, Куменское с.п, с. Быково</t>
  </si>
  <si>
    <t>протяженность 467 м</t>
  </si>
  <si>
    <t xml:space="preserve">Газовая котельная 74,8 кв.м год постройки 2013, </t>
  </si>
  <si>
    <t>Кировская область, Куменский район, п.Вичевщина, ул.Новая.Д.2</t>
  </si>
  <si>
    <t>Газовая котельная(здание нежилое) мощностью 3.15МВт площадью</t>
  </si>
  <si>
    <t>43:14:040101:1983, площадь 2230кв.м разрешенное использование для размещения блочной газовой котельной</t>
  </si>
  <si>
    <t>с 08.05.2020  на 20 лет</t>
  </si>
  <si>
    <t>14705,18 тыс.руб</t>
  </si>
  <si>
    <t>Глава администрации Вичевского сельского поселения Плетенева Людмила Игоревна 8 833 43 3-31-89 admvihsp@yandex,ru</t>
  </si>
  <si>
    <t>Кировская область, Куменский район, п.Вичевщина</t>
  </si>
  <si>
    <t>Год постройки 1978, протяженность 2364м.</t>
  </si>
  <si>
    <t>14 705,18 тыс.руб</t>
  </si>
  <si>
    <t>объекты  водоснабжения</t>
  </si>
  <si>
    <t>Кировская область, куменский район, п.Вичевщина, д.Плотники, д.Мерины, д.Смолины, д.Кырмыж, д.Ямное, д.Гаинцы</t>
  </si>
  <si>
    <t>6 разведочно-эксплуатационных скважин, 3 водонапорные башни, Водопроводные сети протяженностью 17640м</t>
  </si>
  <si>
    <t>с 10.04.2017 по 10.04.2022года на 5 лет</t>
  </si>
  <si>
    <t>400 тыс. руб.</t>
  </si>
  <si>
    <t>Кировская область, куменский район, п.Вичевщина, д.Плотники</t>
  </si>
  <si>
    <t>очистные сооружения п.Вичевщина 1991 года постройки канализационные сети п.Вичевщина протяженность. 4900м и канализационные сети д.Плотники протяженностью2100м.</t>
  </si>
  <si>
    <t>150 тыс. руб.</t>
  </si>
  <si>
    <t>Блочноя газовая котельная ТКУ-4000</t>
  </si>
  <si>
    <t>Кировская область, Куменский район, п. Речной, промзона</t>
  </si>
  <si>
    <t>здание блочной газовой котельной ТКУ-4000 п. Речной, 2005 г.п.</t>
  </si>
  <si>
    <t>с 23.10.2015 по 30.10.2020</t>
  </si>
  <si>
    <t>3654 тыс. руб.</t>
  </si>
  <si>
    <t>Глава администрации Речного сельского поселения Чесноков Сергей Николаевич 8 833 43 6-83-71, adminrechsp@mail.ru</t>
  </si>
  <si>
    <t>Кировская область, Куменский район, п. Речной, здание блочной газовой котельной, ул. Пушкина, ул. Ленина, ул. Новая, ул. Фадеева</t>
  </si>
  <si>
    <t>тепловые сети, 3900 м.</t>
  </si>
  <si>
    <t>п.Безбожник</t>
  </si>
  <si>
    <t>водоснабжение и водоотведение</t>
  </si>
  <si>
    <t xml:space="preserve">1 385 000  руб. </t>
  </si>
  <si>
    <t>главный специалист администрации Мурашинского сельского поселения Петровцы О.В. 8(83348)21479 adm-sp-mur-s@mail.ru</t>
  </si>
  <si>
    <t xml:space="preserve">Котельная № 1 </t>
  </si>
  <si>
    <t>Кировская область, Мурашинский район, п. Октябрьский, ул. Красноармейская, 15</t>
  </si>
  <si>
    <t>Общая площадь - 163,4 кв. м., год ввода в эксплуатацию - 1974, этажность - 1, использование - котельная, балансовая стоимость 969 518,29 руб., техническое состояние -удовлетворительное</t>
  </si>
  <si>
    <t>кадастровый номер 43:18:320203:117, площадь - 624 кв.м., вид разрешенного использования - для производственных целей</t>
  </si>
  <si>
    <t>Реконструкция объекта</t>
  </si>
  <si>
    <t>715000 руб.</t>
  </si>
  <si>
    <t>Заведующий отделом имущественных и земельных отношений администрации Мурашинского района Зайцева Л.В. 8(83348)2-18-54, gavrilova_olga_murashi@mail.ru</t>
  </si>
  <si>
    <t>Котельная № 2</t>
  </si>
  <si>
    <t>Кировская область, Мурашинский район, п. Октябрьский, ул. Футбольная, 2</t>
  </si>
  <si>
    <t>Общая площадь - 77,6 кв. м., год ввода в эксплуатацию - 1974, этажность - 1, использование - котельная, балансовая стоимость 514 022,08 руб., техническое состояние -удовлетворительное</t>
  </si>
  <si>
    <t>Кадастровый номер 43:18:320206:42, площадь - 15013 кв. м., вид разрешенного использования - школа.</t>
  </si>
  <si>
    <t>845000 руб.</t>
  </si>
  <si>
    <t>Котельная № 3</t>
  </si>
  <si>
    <t>Кировская область, Мурашинский район, п. Октябрьский, ул. Энгельса</t>
  </si>
  <si>
    <t>Общая площадь - 288,8 кв. м., год ввода в эксплуатацию - 1973, этажность - 1, использование - котельная, балансовая стоимость 4 558 236,67 руб., техническое состояние -удовлетворительное</t>
  </si>
  <si>
    <t>Кадастровый номер 43:18:320209:80, площадь - 3390 кв. м., вид разрешенного использования - для производственных целей</t>
  </si>
  <si>
    <t xml:space="preserve">1142000 руб. </t>
  </si>
  <si>
    <t>Котельная № 5</t>
  </si>
  <si>
    <t>Кировская область, Мурашинский район, п. Октябрьский, ул. Железнодорожная</t>
  </si>
  <si>
    <t>Общая площадь - 294,4 кв. м., год ввода в эксплуатацию - 1968, этажность - 2, использование - котельная, балансовая стоимость 354 112,89 руб., техническое состояние -удовлетворительное</t>
  </si>
  <si>
    <t>кадастровый номер 43:18:320211:208, площадь 1500 кв. м., вид разрешенного использования - для производственных целей</t>
  </si>
  <si>
    <t xml:space="preserve">2244000 руб. </t>
  </si>
  <si>
    <t>п.Октябрьский</t>
  </si>
  <si>
    <t>Разведочно-эксплуатационная скважина на воду №54579, 1982 года постройки, глубина 200 м, балансовая стоимость 99035,00,  техническое состояние удовлетворительное</t>
  </si>
  <si>
    <t>кадастровый номер 43:18:320211:307, расположен по адресу: Кировская область, Мурашинский район, п. Октябрьский, ул. Железнодорожная, площадью 400 кв.м., вид разрешенного использования: для размещения промышленных объектов</t>
  </si>
  <si>
    <t>225 000 руб.</t>
  </si>
  <si>
    <t>Комплекс водозаборных сооружений,1987 год постройки, балансовая стоимость 70 731 000,00, находиться в рабочем состоянии, Комплек очистных сооружений 1987 год постройки, балансовая стоимость 3 059 533,61 руб, находиться в рабочем состоянии, водопроводные сети , 1984 год постройки, протяженность11196м , балансовая стоимость341254,08, находиться в рабочем состоянии</t>
  </si>
  <si>
    <t xml:space="preserve">1. Земельный участок с кадастровым номером 43:18:330103:122, расположен по адресу: Кировская область, Мурашинский район, п. Безбожник, ул. Больничная, площадью 1 800 кв. метров, вид разрешенного использования: для размещения промышленных объектов;
2.Земельный участок с кадастровым номером 43:18:330501:24, расположен по адресу: Кировская область, Мурашинский район, площадью 7 482 кв. метров, вид разрешенного использования: Для размещения иных объектов промышленности, энергетики, транспорта, связи, радиовещания, телевидения, информатики, обеспечения космической деятельности, обороны, безопасности и иного специального назначения
</t>
  </si>
  <si>
    <t>имущественный комплекс котельной</t>
  </si>
  <si>
    <t>Кировская обл., Мурашинский р-н, г. Мураши, ул. Пугачева, 45</t>
  </si>
  <si>
    <t>год постройки котельной - 1983; назначение коммунальное хозяйство;  техническое состояние -удовлетворительное</t>
  </si>
  <si>
    <t>кадастровый номер 43:18:310118:121, общая площадь 35 512 кв.м., вид разрешенного использования: для размещения объектов, характерных для населенных пунктов</t>
  </si>
  <si>
    <t>4316,814 млн. руб.</t>
  </si>
  <si>
    <t>Специалист администрации Мурашинского городского поселения Бушуева О.В., тел. (883348) 2-20-83 эл. почта: www.gorodmurashi@mail.ru</t>
  </si>
  <si>
    <t xml:space="preserve"> объектов водоснабжения и водоотведения
</t>
  </si>
  <si>
    <t xml:space="preserve"> 
 объектов водоснабжения 
</t>
  </si>
  <si>
    <t>коммунально-энергетическая</t>
  </si>
  <si>
    <t>реконструкция, эксплуатация</t>
  </si>
  <si>
    <t>Сысолятина Наталья Владимировна, главный специалист отденла по имуществу и земельным ресурсам, 883349-2-19-09, nag-imu@mail.ru</t>
  </si>
  <si>
    <t>Здание котельной с оборудованием пгт Нагорск ул. Советская, 153А; наружные тепловые сети - 176 п.м.; Помещение котельной с оборудованием пгт Нагорск, ул. Советская, 89; наружные тепловые сети - 632 п.м.;; Здание котельной с оборудованием пгт Нагорск, ул. Леушина, 21 А; наружные тепловые сети - 177 п.м.</t>
  </si>
  <si>
    <t xml:space="preserve"> Кировская обл, Нагорский р-н, пгт Нагорск ул. Советская, 153А; Кировская обл, Нагорский р-н, пгт Нагорск, ул. Советская, 89;  Кировская обл, Нагорский р-н, пгт Нагорск, ул. Леушина, 21 А;</t>
  </si>
  <si>
    <t>Здание котельной (ул.Советская 153 а): год постройки - 1968, площадь - 55,9 кв.м., теплосеть 1968 года ввода в эксплуатацию, протяженность 176 м.  Здание котельной (ул. Леушина, д.21а): год постройки - 1991, площадь - 118,8 кв.м, теплосеть 1991 года ввода в эксплуатацию, протяженность 177 м.   Помещение котельной (ул. Советская 89): год постройки - 1982, площадь - 259,3 кв.м, теплосеть</t>
  </si>
  <si>
    <t xml:space="preserve">43:19:310110:193 438 кв.м.,земли населенных пунктов.  43:19:310110:327 - 5140 кв.м.земли населенных пунктов (здание котельной (ул. Леушина 21а) находится на одном участке со зданием администрации).  43:19:310106:9 22331 кв.м.,земли населенных пунктов (помещение котельной (ул. Советская 89) находится на одном участке с больницей) . </t>
  </si>
  <si>
    <t>Реконструкция</t>
  </si>
  <si>
    <t>Берегалова Елена Викторовна 8(83350) 2-11-79, Злобин Алексей Евгеньевич 8 (83350) 2-12-40</t>
  </si>
  <si>
    <t>Подводящий газопровод к котлу наружного размещения для отопления детского сада (Установка котла наружного размещения для отопления детского сада в с. Архангельское Немского района)</t>
  </si>
  <si>
    <t>Кировская область, Немский район, с.Архангельское</t>
  </si>
  <si>
    <t>Котел наружного размещения, газопровод</t>
  </si>
  <si>
    <t>Кадастровый номер зем. участка 43:20:320102:884, разрешенный вид использования-комунальное обслуживание, площадь 209 кв.м.</t>
  </si>
  <si>
    <t>Подводящий газопровод к котлам наружного размещения для отопления детского сада № 4 (Установка котлов наружного размещения для отопления детского сада №4 по ул. М.Ожегова в пгт Нема Немского района)</t>
  </si>
  <si>
    <t>Кировская область, Немский район, п. Нема</t>
  </si>
  <si>
    <t>Кадастровый номер зем. участка 43:20:310125:253, разрешенный вид использования-комунальное обслуживание, площадь 198 кв.м.</t>
  </si>
  <si>
    <t>Подводящий газопровод к котлам наружного размещения для отопления детского сада № 3 (Установка котлов наружного размещения для отопления детского сада № 3 по ул. Комсомольская в пгт Нема Немского района)</t>
  </si>
  <si>
    <t>котельная с кад. № 43:20:410402:399 , теплотрасса с кад. № 43:20:410402:413</t>
  </si>
  <si>
    <t>Кировская область, Немский район, с. Соколово, ул.Комсомольская, д.17.</t>
  </si>
  <si>
    <t>Котельная, тепловые сети</t>
  </si>
  <si>
    <t>Кадастровый номер зем. участка 43:20:410402:416, разрешенный вид использования-комунальное обслуживание, площадь 1279 кв.м.</t>
  </si>
  <si>
    <t>Квартальная блочная газовая котельная п. Нема</t>
  </si>
  <si>
    <t>Кировская область, Немский район, пгт. Нема.</t>
  </si>
  <si>
    <t>Блочная газовая котельная, тепловые сети</t>
  </si>
  <si>
    <t>Кадастровый номер зем. участка 43:20:310111:233, разрешенный вид использования-комунальное обслуживание, площадь 493 кв.м.</t>
  </si>
  <si>
    <t>Блочная газовая котельная с. Архангельское</t>
  </si>
  <si>
    <t>Кировская область, Немский район, с. Архангельское.</t>
  </si>
  <si>
    <t>Кадастровый номер зем. участка 43:20:320102:896, разрешенный вид использования-комунальное обслуживание, площадь 442 кв.м.</t>
  </si>
  <si>
    <t>здание котельной  с кад. № 43:20:310101:448, помещение котельной с кад. № 43:20:330101:451</t>
  </si>
  <si>
    <t>Кировская область, Немский район, с. Васильевское.</t>
  </si>
  <si>
    <t>Кадастровый номер зем. участка 43:20:330101:447, разрешенный вид использования-комунальное обслуживание, площадь 330 кв.м.</t>
  </si>
  <si>
    <t>Система коммунальной инфраструктуры</t>
  </si>
  <si>
    <t>Мульти (водоснабжение, водоотведение, теплоснабжение)</t>
  </si>
  <si>
    <t>Суммарный годовой лимит забора воды/фактический забор воды 876/310 т-м куб. Суммарная мощность очистных сооружений, 876 м3/час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</si>
  <si>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 43:22:330201:53 Площадь земельных участков под источниками водоснабжения,19100 м2 43:22:330201:50   Площадь земельных участков под источниками водоотведения, 171563м2</t>
  </si>
  <si>
    <t>Лаптева ОА 33-4-38</t>
  </si>
  <si>
    <t>п.Восточный Омутнинский район пром площадка ООО "Восток"</t>
  </si>
  <si>
    <t>Водопроводные сети жилой зоны</t>
  </si>
  <si>
    <t>пгт Лёвинцы</t>
  </si>
  <si>
    <t>услуги водоснабжения</t>
  </si>
  <si>
    <t>26017,0 м</t>
  </si>
  <si>
    <t xml:space="preserve">Реконструкция сетей, 
 запорной арматуры </t>
  </si>
  <si>
    <t>Башня хранения пресной воды</t>
  </si>
  <si>
    <t>31,7 кв. м</t>
  </si>
  <si>
    <t xml:space="preserve">Сооружения для повторного использования воды. </t>
  </si>
  <si>
    <t>132,2 кв.м</t>
  </si>
  <si>
    <t>Канализационная сеть жилой зоны</t>
  </si>
  <si>
    <t>услуги  водоотведения</t>
  </si>
  <si>
    <t>44576,0 м</t>
  </si>
  <si>
    <t xml:space="preserve">Реконструкция сетей, запорной арматуры </t>
  </si>
  <si>
    <t xml:space="preserve">Здание главного корпуса водопроводных очистных сооружений с блоком барабанных сеток. </t>
  </si>
  <si>
    <t xml:space="preserve">услуги водоснабжения </t>
  </si>
  <si>
    <t xml:space="preserve">3670,1 кв.м </t>
  </si>
  <si>
    <t xml:space="preserve">Здание контрольно-пропускного пункта </t>
  </si>
  <si>
    <t xml:space="preserve">26,8 кв.м </t>
  </si>
  <si>
    <t>Здание водоприемного колодца.</t>
  </si>
  <si>
    <t xml:space="preserve">50 кв.м </t>
  </si>
  <si>
    <t xml:space="preserve">Здание канализационной насосной станции. </t>
  </si>
  <si>
    <t>45 кв.м</t>
  </si>
  <si>
    <t>57,6 кв.м</t>
  </si>
  <si>
    <t xml:space="preserve">Здание производственно-бытового корпуса. </t>
  </si>
  <si>
    <t xml:space="preserve">654,1 кв.м </t>
  </si>
  <si>
    <t xml:space="preserve">Здание хлораторной </t>
  </si>
  <si>
    <t xml:space="preserve">245,3 кв.м </t>
  </si>
  <si>
    <t xml:space="preserve">Здание насосной станции. </t>
  </si>
  <si>
    <t>318,3 кв.м</t>
  </si>
  <si>
    <t xml:space="preserve">Здание фтораторной водопроводных очистных сооружений </t>
  </si>
  <si>
    <t>178,2 кв.м</t>
  </si>
  <si>
    <t xml:space="preserve">Здание бытового помещения. </t>
  </si>
  <si>
    <t>59,1 кв.м</t>
  </si>
  <si>
    <t>Морозова Татьяна Николаевна, заместитель начальника управления муниципальной собственностью, 88335421447, uefizr@yandex.ru</t>
  </si>
  <si>
    <t>котельная</t>
  </si>
  <si>
    <t>пгт Оричи, ул. Колхозная, д. 32</t>
  </si>
  <si>
    <t>01.01.1962, (159, 9 кв. м.)   кад. № 43:24:341028:0007:287/15/А,А1,А2</t>
  </si>
  <si>
    <t xml:space="preserve">кад. №  43:24:351028:7, (4352кв..м.) размещение котельной, бани </t>
  </si>
  <si>
    <t>сети ТС</t>
  </si>
  <si>
    <t>пгт Оричи, ул. Колхозная, Кирова</t>
  </si>
  <si>
    <t>01.01.1998,( 439 м.)  кад. № 43:24:000000:406</t>
  </si>
  <si>
    <t xml:space="preserve">пгт Оричи, ул. Колхозная, </t>
  </si>
  <si>
    <t>01.01.1985, (143 м.),  кад. № 43:24:351028:129</t>
  </si>
  <si>
    <t>пгт Оричи, ул. Молодежная, д. 8</t>
  </si>
  <si>
    <t>01.01.2000, (516,7 кв.м.)  кад. № 43:24:351001:112</t>
  </si>
  <si>
    <t xml:space="preserve">кад. №  43:24:351052:3, (1436кв. м.) размещение котельной </t>
  </si>
  <si>
    <t>01.01.1998, (4072м.),  кад № 43:24:000000:405</t>
  </si>
  <si>
    <t>котельная БМК</t>
  </si>
  <si>
    <t>пгт Оричи, ул. Карла Марка , д. 25а</t>
  </si>
  <si>
    <t>2008 г.п., 140,4 кв.м, кад номер 43:24:060307:577, 1 этаж</t>
  </si>
  <si>
    <t>тепловой пункт</t>
  </si>
  <si>
    <t>пгт Оричи, ул. Западная, д. 27 г</t>
  </si>
  <si>
    <t>01.01.1962,( 244,9 кв. м.),  кад. № 43:24:051054:550</t>
  </si>
  <si>
    <t>сети ГВС</t>
  </si>
  <si>
    <t xml:space="preserve">пгт Оричи, ул. Южная 50,48,46,44, ул. Западная, д. 27 </t>
  </si>
  <si>
    <t>01.01.1990 ,( 332 м.),  кад. № 43:24:051054:545</t>
  </si>
  <si>
    <t>пгт Оричи, ул. К. Маркса, д. 21, до ул. 8 Марта д. 21</t>
  </si>
  <si>
    <t>01.01.2001, (106 м. ) , кад. №м 43:24:051054:547</t>
  </si>
  <si>
    <t>пгт Оричи, ул. Южная</t>
  </si>
  <si>
    <t>01.01.2001, (246 м.),   кад. №  43:24:051054:546</t>
  </si>
  <si>
    <t>пгт Оричи, ул.8 Марта</t>
  </si>
  <si>
    <t>01.01.2000, (201 кв. м. )   кад. № 43:24:051054:543</t>
  </si>
  <si>
    <t xml:space="preserve">пгт Оричи, ул. К. Макса д. 23,д. 25,школа </t>
  </si>
  <si>
    <t>01.01.1990, (453 м.),  кад. №  43:24:051054:544</t>
  </si>
  <si>
    <t>пгт Оричи, ул. Западная, д. 27 г    далее ул. К. Маркса д.25</t>
  </si>
  <si>
    <t>01.01.2000, ( 170 м. )  кад. № 43:24:051054:549</t>
  </si>
  <si>
    <t>пгт Оричи, ул. К. Маркса,23, ул. Западная, д. 27 в, здание школы № 2</t>
  </si>
  <si>
    <t>01.01.1990, (380 м.),  кад. №   43:24:051054:548</t>
  </si>
  <si>
    <t>п. Зеленый</t>
  </si>
  <si>
    <t>01.01.1954, (451,3 кв. .м. )  кад. №43:24:340201:43</t>
  </si>
  <si>
    <t>КН 43:24:340201:293, площадь 1876 кв.м., предоставление коммунальных услуг</t>
  </si>
  <si>
    <t>01.01.2008 , (2162,0 м. ) кад. № 43:24:000000:396</t>
  </si>
  <si>
    <t>с. Шалегово, ул.. Совхозная 7 А</t>
  </si>
  <si>
    <t>01.01.2000, (230,9 кв. .м .)  кад. № 43:24:040101:351</t>
  </si>
  <si>
    <t xml:space="preserve">кад. №  43:24:040101:179, (900,0 кв. м.) размещ. котельной </t>
  </si>
  <si>
    <t>с. Шалегово</t>
  </si>
  <si>
    <t>01.01.2000, (1010м.),   кад. №  43:24:000000:395</t>
  </si>
  <si>
    <t>п. Зенгино</t>
  </si>
  <si>
    <t>01.01.1974, (1006,4 кв. м.),  кад. №  43:24:030401:1468</t>
  </si>
  <si>
    <t xml:space="preserve">кад. №  43:24:330402:635, ( 6971,0 кв. м.)  коммунальное обслуживание </t>
  </si>
  <si>
    <t>сеть ТС</t>
  </si>
  <si>
    <t>1974, протяженность 3384 м, кад. номер 43:24:000000:451</t>
  </si>
  <si>
    <t>Сооружение – газовая котельная 43:24:310310:303</t>
  </si>
  <si>
    <t>пгт Мирный, ул. Лесозаводская, 1а</t>
  </si>
  <si>
    <t>кадастровым номером 43:24:310310:312, разрешенное использование: коммунальное обслуживание, площадь 2071 кв.м.</t>
  </si>
  <si>
    <t>03.09.2015 - 03.09.2030</t>
  </si>
  <si>
    <t>1000000 руб. (участие Концендента - не предусмотрено)</t>
  </si>
  <si>
    <t>специалист по муниципальному имуществу Ю.А. Журавлева  adm.mrn@mail.ru  8(83354)63-5-62</t>
  </si>
  <si>
    <t>этажность надземная, общая площадь по внутреннему обмеру 323,8 кв.м. в том числе: основная площадь – 286,2 кв.м.; вспомогательная – 37,6 кв.м., площадь застройки по наружному обмеру 340,5 кв.м., объём 1147 куб.м., материал стен – сэндвич панели, фундамент – свайный с монолитным железобетонным ростверком</t>
  </si>
  <si>
    <t xml:space="preserve"> кадастровым номером 43:24:310310:312, разрешенное использование: коммунальное обслуживание, площадь 2071 кв.м.</t>
  </si>
  <si>
    <t>Здание трансформаторной подстанции</t>
  </si>
  <si>
    <t>этажность надземная, общая площадь по внутреннему обмеру 38,1 кв.м. в том числе: основная площадь – 38,1 кв.м., площадь застройки по наружному обмеру 44,2 кв.м., объём 104 куб.м., материал стен – сэндвич панели, фундамент –  железобетонный ленточный</t>
  </si>
  <si>
    <t xml:space="preserve"> кадастровым номером 43:24:310310:310,  разрешенное использование: коммунальное обслуживание, площадь 8320 кв.м.</t>
  </si>
  <si>
    <t>Здание для хранения противопожарного оборудования</t>
  </si>
  <si>
    <t>этажность надземная, общая площадь по внутреннему обмеру 17,7 кв.м. в том числе: основная площадь – 17,7 кв.м., площадь застройки по наружному обмеру 18,6 кв.м., объём 67 куб.м., материал стен – металлические, фундамент – железобетонный ленточный</t>
  </si>
  <si>
    <t xml:space="preserve"> кадастровым номером 43:24:310310:310, разрешенное использование: коммунальное обслуживание, площадь 8320 кв.м.</t>
  </si>
  <si>
    <t>Здание насосной станции перекачки дизельного топлива</t>
  </si>
  <si>
    <t>этажность надземная, общая площадь по внутреннему обмеру 34,4 кв.м. в том числе: основная площадь – 8,2 кв.м.; вспомогательная – 26,2 кв.м., площадь застройки по наружному обмеру 50,2 кв.м., объём 154 куб.м., материал стен – кирпич, фундамент – железобетонный ленточный</t>
  </si>
  <si>
    <t>кадастровым номером 43:24:310310:310,  разрешенное использование: коммунальное обслуживание, площадь 8320 кв.м.</t>
  </si>
  <si>
    <t>этажность надземная, общая площадь по внутреннему обмеру 17,8 кв.м. в том числе: основная площадь – 17,8 кв.м., площадь застройки по наружному обмеру 18,7 кв.м., объём 70 куб.м., материал стен – металлические, фундамент – железобетонный ленточный</t>
  </si>
  <si>
    <t>Резервуар для воды в количестве 2 штук</t>
  </si>
  <si>
    <t>этажность надземная, площадь застройки по наружному обмеру 720 кв.м. (с учётом обваловки), объём каждого резервуара 100 куб.м., материал стен – металлические, фундамент – железобетонный ленточный</t>
  </si>
  <si>
    <t>Аккумуляторный бак в количестве 2 штук</t>
  </si>
  <si>
    <t>этажность надземная, площадь застройки по наружному обмеру 28,3 кв.м. каждый, объём каждого бака 200 куб.м., материал стен – металлические, фундамент – железобетонный ленточный</t>
  </si>
  <si>
    <t>Резервуар для дизельного топлива в количестве 2 штук</t>
  </si>
  <si>
    <t>этажность надземная, площадь застройки по наружному обмеру 28,3 кв.м. каждый, объём каждого резервуара 200 куб.м., материал стен – металлические, фундамент – железобетонный ленточный.</t>
  </si>
  <si>
    <t>Камера управления резервуаров</t>
  </si>
  <si>
    <t>этажность надземная, площадь застройки по наружному обмеру 2*4,4 кв.м., объём 2*12 куб.м., материал стен – кирпич, фундамент – железобетонный ленточный</t>
  </si>
  <si>
    <t>Метеорологическая мачта</t>
  </si>
  <si>
    <t>этажность надземная, материал стен – металлические, фундамент – железобетонный ленточный</t>
  </si>
  <si>
    <t>Резервуар для дизельного топлива (подземный)</t>
  </si>
  <si>
    <t>этажность подземная, объём 25 куб.м., материал стен – металлические, фундамент – железобетонный ленточный</t>
  </si>
  <si>
    <t>Контрольный колодец</t>
  </si>
  <si>
    <t>этажность подземная, материал стен – бетон</t>
  </si>
  <si>
    <t>Сливной колодец в количестве 2 штук</t>
  </si>
  <si>
    <t>этажность подземная, объём каждого 1 куб.м., стены – металлические</t>
  </si>
  <si>
    <t>Аварийный резервуар</t>
  </si>
  <si>
    <t>этажность подземная, объём 10 куб.м., стены – металлические</t>
  </si>
  <si>
    <t>Бак-аккумулятор для ливневых стоков</t>
  </si>
  <si>
    <t>этажность подземная, объём 10 куб.м., стены – металлические, фундамент – железобетонный ленточный</t>
  </si>
  <si>
    <t>Ограждения и ворота металлические</t>
  </si>
  <si>
    <t>Топливопровод подземный</t>
  </si>
  <si>
    <t>пгт Мирный</t>
  </si>
  <si>
    <t>протяженность 11,05 м., материал – сталь, условный диаметр 89 мм., колодцы – 3 шт</t>
  </si>
  <si>
    <t>Топливопровод надземный</t>
  </si>
  <si>
    <t>протяженность 154,4 м., материал – сталь, условный диаметр 57 мм., колодцев нет</t>
  </si>
  <si>
    <t>Наружная тепловая сеть</t>
  </si>
  <si>
    <t>протяженность 227,98 м., материал – сталь, условный диаметр 325,219,125 мм., колодцев нет</t>
  </si>
  <si>
    <t>Ливневая канализация</t>
  </si>
  <si>
    <t>протяженность 156 м., материал – п/э, условный диаметр 80 мм., колодцы – 11 шт.</t>
  </si>
  <si>
    <t>Хозяйственно-бытовая канализация</t>
  </si>
  <si>
    <t>протяженность 234,5 м., материал – п/э, условный диаметр 80 мм., колодцы – 10 шт.</t>
  </si>
  <si>
    <t>протяженность 36,5 м., материал – п/э, диаметр условный 150 мм., колодцы – 1 шт.</t>
  </si>
  <si>
    <t>Газопровод высокого давления</t>
  </si>
  <si>
    <t>протяженность 314,4 м., материал – сталь, условный диаметр – 159 мм., давление 6 кгс/см.кв</t>
  </si>
  <si>
    <t>Газопровод среднего давления</t>
  </si>
  <si>
    <t>протяженность 259,36 м., материал – сталь, условный диаметр – 219 мм., давление 3 кгс/см.кв</t>
  </si>
  <si>
    <t>Кабельная ЛЭП 0,4 кВ</t>
  </si>
  <si>
    <t>напряжение 220 В, протяженность подземных кабельных линий 294,6 м., 15 железобетонных опор</t>
  </si>
  <si>
    <t>Линия электроосвещения</t>
  </si>
  <si>
    <t>напряжение 220 В, протяженность подземных кабельных линий 479 м., 3 железобетонные опоры</t>
  </si>
  <si>
    <t>Кабельная ЛЭП 10 кВ</t>
  </si>
  <si>
    <t>напряжение 220 В, протяженность подземных кабельных линий 178,7 м., 3 железобетонные опоры</t>
  </si>
  <si>
    <t>Воздушная линия ВЛ-0,4 кВ от ТП 10/0,4 кВ № 1 ПС Марадыково 220/35/27,5/10 кВ     (Литер А) 43:24:310301:324</t>
  </si>
  <si>
    <t>пгт Мирный, ул. Советской Армии</t>
  </si>
  <si>
    <t>протяженность 353 м</t>
  </si>
  <si>
    <t>01.05.2016 - 31.03.2021</t>
  </si>
  <si>
    <t>1206294,24 (участие Концендента - не предусмотрено)</t>
  </si>
  <si>
    <t>Воздушная линия ВЛ-0,4 кВ от ТП 10/0,4 кВ № 14  ПС Марадыково (Литер Б) 43:24:310301:324</t>
  </si>
  <si>
    <t>протяженность 349 м</t>
  </si>
  <si>
    <t>Воздушная линия ВЛ-0,4 кВ от ТП 10/0,4 кВ № 14 ПС Марадыково (Литер В) 43:24:310301:324</t>
  </si>
  <si>
    <t>протяженность 665 м</t>
  </si>
  <si>
    <t>Электрические сети (воздушные и кабельные линии)43:24:000000:163</t>
  </si>
  <si>
    <t>КЛ 10 кВ - 1,215км., ВЛЗ 10 кВ - 5,4425км., ВЛ 10 кВ - 1,095км., КТП М63-10/0,4 КВ - - / 2 шт.</t>
  </si>
  <si>
    <t xml:space="preserve">Электрические сети </t>
  </si>
  <si>
    <t>Закрытое распределительное устройство 10 кВ в блочном исполнении, 1-этажный, площадь 30 кв.м</t>
  </si>
  <si>
    <t>Канализационная насосная станция №2</t>
  </si>
  <si>
    <t xml:space="preserve">Сооружение кирпичное, нежилое, 2006 года постройки; инв. № 3445; кол-во этажей – 2, в т.ч. подземных – 1; площадь 39,5 кв.м.; вид благоустройства – электроосвещение. 
Кадастровый номер объекта: №43:24:310110:217
</t>
  </si>
  <si>
    <t>08.08.2018-08.08.2028</t>
  </si>
  <si>
    <t>2989515 (участие Концендента - не предусмотрено)</t>
  </si>
  <si>
    <t>Напорная хозяйственно-бытовая канализация от КНС №1 поселка Мирный до очистных сооружений.</t>
  </si>
  <si>
    <t xml:space="preserve">Сооружение линейное, коллекторы (протяженность трассы) трубы из полиэтилена d=225 мм (подземный) – 1477,5 п.м., инв. № 111111, количество смотровых колодцев – 12 шт., год прокладки 2006. 
Кадастровый номер объекта: №43:24:000000:337
</t>
  </si>
  <si>
    <t>Напорная хозяйственно-бытовая канализация от КНС №2 на территории жилой и административной зоны военной части №21228.</t>
  </si>
  <si>
    <t>Низковольтная линия электроосвещения.</t>
  </si>
  <si>
    <t>Сооружение линейное, год ввода в эксплуатацию – 2006; общая протяженность трассы – 0,2487 км., в т.ч. воздушные 0,2365 км., подземные кабельные – 0,0122 км. Опоры железобетонные – 9 шт., провода алюминиевые – 0,7095 км., светильники – 9 шт.  Кадастровый номер объекта: №43:24:310110:219</t>
  </si>
  <si>
    <t xml:space="preserve">Сооружение линейное, год ввода в эксплуатацию – 2006; общая протяженность трассы – 0,5626 км., в т.ч. воздушные 0,5523 км., подземные кабельные – 0,0103 км. Опоры железобетонные – 18 шт., провода алюминиевые – 2,0162 км., светильники – 18 шт.
Кадастровый номер объекта: №43:24:310110:228
</t>
  </si>
  <si>
    <t>Напорный трубопровод очищенных вод (выпуск в реку Погибицу)</t>
  </si>
  <si>
    <t xml:space="preserve">Сооружение линейное, коллекторы (протяженность трассы) – 1680 п.м.; из полиэтилена d=225 мм (подземный) – 1680 п.м.; количество смотровых колодцев – 1; инв. № 111111, год прокладки – 2006.
Кадастровый номер объекта: №43:24:000000:336
</t>
  </si>
  <si>
    <t xml:space="preserve">Сооружение нежилое, железобетонное, 2006 года постройки, инв. № 3445/01/У, общая площадь застройки – 152,5 кв.м., в т.ч. основное сооружение – 41,5 кв.м., обвалование – 152,5 кв.м. Объем 108 куб.м.
Кадастровый номер объекта: №43:24:310110:218
</t>
  </si>
  <si>
    <t>Сооружения канализации</t>
  </si>
  <si>
    <t xml:space="preserve">Сооружение нежилое, 2006 года постройки, общая площадь застройки – 1235,4 кв.м. 
Состав объекта:
1. Блок ёмкостей для станции биологической очистки производительностью 2,7 тыс.м.куб./сут. Стены железобетонные, кирпичные; основания и полы – бетонные; земляные работы – обвалование. Площадь по наружному обмеру 2508,3 кв.м., в т.ч. основное сооружение – 1235,4 кв.м., обвалование – 1272,9 кв.м.
2. Навес над блоком аэротенков очистных сооружений – шатровая конструкция кровли, состоящая из металлических колонн, плотно связанных с конструкцией аэротенков, на которых располагаются легковозводимые стеновые панели.
Кадастровый номер объекта: №43:24:310110:428
</t>
  </si>
  <si>
    <t>Иловые площадки</t>
  </si>
  <si>
    <t xml:space="preserve">Сооружение нежилое, 2006 года постройки, общая площадь застройки – 3706,9 кв.м., в.т.ч. основное сооружение – 3274,3 кв.м., обвалование – 432,6 кв.м. Основание: щебень, бетон, покрытие: асфальтобетон, дренаж: слой гальки, труба «Полидеф», лотки: железобетонные. Инв. № 3445/01/И
Кадастровый номер объекта: №43:24:310110:238
</t>
  </si>
  <si>
    <t>Внутриплощадочные сети канализации</t>
  </si>
  <si>
    <t>Сооружение линейное, 2006 года постройки, инв. № 3445/01/АД. Канализационная сеть протяженность  - 1882,1 п.м.: из чугунных труб 80,0 п.м., из полиэтиленовых труб – 571 п.м., из стальных труб – 722,1 п.м., из асбестоцементных труб – 509 п.м. Количество смотровых колодцев – 53 шт.
Перечень трубопроводов, входящих в состав объекта:
 - напорный трубопровод хозяйственно – бытовой канализации; хозяйственно-бытовая канализация;
 - производственная канализация; напорная производственная канализация;
 - сточная вода после биологической очистки (биореактора);
 - грязная промывная вода;
 - переливная вода из входной камеры;
 - сточная вода после доочистки; обеззараженная вода после доочистки;
 - трубопровод дренажных вод с установки доочистки;
 - активный ил избыточный уплотненный; песчаная пульпа;
 - сточная вода во входную камеру; промывная вода;
 - дренажная вода с иловых и песковых площадок;
 - ливневая самотечная канализация;
 - трубопровод отстоенных ливневых вод после аккумулирующей ёмкости;
 - трубопровод взмучивания осадка в аккумулирующей ёмкости;
 - трубопровод уловленных нефтепродуктов;
 - напорный трубопровод осадка из аккумулирующей ёмкости.
Кадастровый номер объекта: №43:24:310110:316</t>
  </si>
  <si>
    <t>Блок резервуаров для установки доочистки производительностью 2,7 тыс.м/сут.</t>
  </si>
  <si>
    <t xml:space="preserve">Сооружение нежилое железобетонное, 2006 года постройки, инв. № 3445/01/Ж. Общая площадь застройки 548,4 кв.м., в т.ч. основное строение – 146,7 кв.м., обвалование – 400,7 кв.м., лестница – 7,0 кв.м.
Кадастровый номер объекта: №43:24:310110:258
</t>
  </si>
  <si>
    <t>Канализационная насосная станция с погружными электронасосами.</t>
  </si>
  <si>
    <t xml:space="preserve">Сооружение нежилое кирпичное, 2006 года постройки, общей площадью 139,3 кв.м., инв. № 3445/01/Д. Состоит из 2 этажей, в т.ч. 1 подземный.
Кадастровый номер объекта: №43:24:310110:241
</t>
  </si>
  <si>
    <t xml:space="preserve">Сооружение нежилое железобетонное, 2006 года постройки, общая площадь застройки 263,5 кв.м., в т.ч. основное сооружение – 75,5 кв.м., обвалование – 188 кв.м., инв. № 3445/01/К.
Кадастровый номер объекта: №43:24:310110:242
</t>
  </si>
  <si>
    <t>Сооружение линейное, протяженностью 0,1709 км. (воздушная на опорах из стальных труб), 2006 года прокладки. Количество вводов  - 5 шт. Теплотрасса проложена от общего источника котельной до зданий и сооружений на территории очистных сооружений.Кадастровый</t>
  </si>
  <si>
    <t>Здание: административно-производственное, переходная галерея.</t>
  </si>
  <si>
    <t xml:space="preserve">Здание нежилое кирпичное, двухэтажное, 2006 года постройки, площадью 734,4 кв.м., инв. № 3445/01/А,А1. Состав объекта: основное строение, переходная галерея, лестница. Благоустройство: вентиляция, телефон, водопровод, канализация, центральное отопление, электроосвещение.
Кадастровый номер объекта: №43:24:310110:240
</t>
  </si>
  <si>
    <t>Хозяйственно-питьевой водопровод.</t>
  </si>
  <si>
    <t xml:space="preserve">Сооружение линейное, 2006 года постройки, водопровод подземный из полиэтиленовых труб протяженностью 280 п.м., смотровых колодцев – 3 шт., вводов – 5 шт. Инв. № 3445/01/Ю 
Кадастровый номер объекта: №43:24:310110:239
</t>
  </si>
  <si>
    <t>Сооружение: аккумулирующая емкость</t>
  </si>
  <si>
    <t xml:space="preserve">Сооружение железобетонное монолитное со стальным резервуаром 2006 года постройки, полезным  объемом 25 куб.м., назначение производственное-вспомогательное. Инв. № 3445/01/АЛ. Площадь застройки 22,2 кв.м.
Кадастровый номер объекта: №43:24:310110:423
</t>
  </si>
  <si>
    <t xml:space="preserve">Здание нежилого назначения, кирпичное, 2006 года постройки, 1-но этажное. Инв. № 3445/01/В. Площадь 306,6 кв.м. Здание состоит из основного строения, навеса, крыльца, дымовой трубы, борова и антресольного этажа (технологической площадки). Благоустройство полезной площади здания: водопровод, канализация, вентиляция, отопление, электроосвещение. 
Кадастровый номер объекта: №43:24:310110:248
</t>
  </si>
  <si>
    <t>Насосная над артезианской скважиной с водонапорной башней системы  «Рожновского»</t>
  </si>
  <si>
    <t xml:space="preserve">Сооружение нежилого назнаяения, 2006 года постройки. 
Площадь застройки – 156,1 кв.м. 
Описание здания: 
- насосная над артезианской скважиной площадью (по наружному обмеру) 18,3 кв.м.
- стальная артезианская скважина диаметром 325/219 мм, глубина заложения  - 95 м.
- водонапорная башня системы «Рожновского» площадью (по наружному обмеру) – 1,1 кв.м., диаметром 1200 мм, объёмом 25 куб.м.
Кадастровый номер объекта: №43:24:310110:236
</t>
  </si>
  <si>
    <t xml:space="preserve"> Установка доочистки</t>
  </si>
  <si>
    <t xml:space="preserve">Здание нежилого назначения, стены железобетонные, 2006 года постройки, 1-но этажное с антресолью, общей площадью 446,9 кв.м., инв. № 3445/01/Б. Благоустройство полезной площади: отопление, водопровод, горячее водоснабжение, вентиляция, канализация, электроосвещение.
Кадастровый номер объекта: №43:24:310110:422
</t>
  </si>
  <si>
    <t>Трансформаторная подстанция</t>
  </si>
  <si>
    <t xml:space="preserve">Здание нежилого назначения, кирпичное, 1-но этажное, 2006 года постройки, общей площадью 45,6 кв.м. Инв. № 3445/01/Л. Благоустройство: вентиляция, электроосвещение. 
Кадастровый номер объекта: №43:24:010306:811
</t>
  </si>
  <si>
    <t>Напорный трубопровод очищенных вод от КНС до точки подключения к объекту УХО (точка А), производственный водопровод от точки подключения (точка А) до объекта УХО.</t>
  </si>
  <si>
    <t>Гаврилова Наталья Николаевна, глава Лёвинского городского поселения, 88335426158</t>
  </si>
  <si>
    <t>Слаботочные сети главного корпуса ВОС на хлораторную</t>
  </si>
  <si>
    <t>с 06.02.2018 по 05.02.2028</t>
  </si>
  <si>
    <t>Электрические сети и освещение ВОС</t>
  </si>
  <si>
    <t>1250 м</t>
  </si>
  <si>
    <t>Слаботочные сети главного корпуса ВОС на резервуар</t>
  </si>
  <si>
    <t>Реконструкция кровли</t>
  </si>
  <si>
    <t>100 тыс. руб.</t>
  </si>
  <si>
    <t>Реконструкция кровли, электрооборудования</t>
  </si>
  <si>
    <t>200 тыс. руб.</t>
  </si>
  <si>
    <t>Реконструкция насосного оборудования, аэротенок</t>
  </si>
  <si>
    <t>Реконструкция электрооборудования, насосного оборудования</t>
  </si>
  <si>
    <t>Здание распределительного пункта -3</t>
  </si>
  <si>
    <t>передача и распределение электрической энергии</t>
  </si>
  <si>
    <t>09.10.2020 по 08.10.2045</t>
  </si>
  <si>
    <t>100тыс.руб.</t>
  </si>
  <si>
    <t>Здание трансформаторной подстанции 13</t>
  </si>
  <si>
    <t>Здание трансформаторной подстанции 14</t>
  </si>
  <si>
    <t>Здание трансформаторной подстанции 15</t>
  </si>
  <si>
    <t>Здание распределительного пункта-1</t>
  </si>
  <si>
    <t>Здание распределительного пункта-2</t>
  </si>
  <si>
    <t>Здание трансформаторной подстанции № 7</t>
  </si>
  <si>
    <t>Здание трансформаторной подстанции  11</t>
  </si>
  <si>
    <t>Здание трансформаторной подстанции  17</t>
  </si>
  <si>
    <t>Здание трансформаторной подстанции  18</t>
  </si>
  <si>
    <t>Электрические сети,
 в т.ч.:</t>
  </si>
  <si>
    <t>Электрические кабельные линии 0,4 кВ</t>
  </si>
  <si>
    <t>750тыс.руб.</t>
  </si>
  <si>
    <t>Электрические кабельные линии 10 кВ</t>
  </si>
  <si>
    <t>750тыс.руб</t>
  </si>
  <si>
    <t>Водонапорная башня 43:24:310311:716</t>
  </si>
  <si>
    <t>инженерные сети</t>
  </si>
  <si>
    <t>02.09.2015 - 02.09.2020</t>
  </si>
  <si>
    <t>2000000 руб. (доля участия Концендента - 50%)</t>
  </si>
  <si>
    <t>Насосная станция 2-го подъема 43:24:010308:495</t>
  </si>
  <si>
    <t>2012 года постройки, общая площадь 71 кв.м., этажность -2 (в т.ч. подземный – 1). Основное сооружение площадью 66,2 кв.м., в том числе: площадка – 16,7 кв.м., машинное отделение – 33,5 кв.м., тепловой пункт – 16,0 кв.м. Вспомогательное сооружение – бетонная лестница площадью 4,6 кв.м</t>
  </si>
  <si>
    <t>Резервуар для воды 43:24:010308:496</t>
  </si>
  <si>
    <t>2012 года постройки, общая площадь 41 кв.м., объем 100 куб.м. Основание бетонное, стены и днище монолитные железобетонные, перекрытия сборные железобетонные, гидроизоляция битумная</t>
  </si>
  <si>
    <t>Блочно-модульная КНС 43:24:000000:310</t>
  </si>
  <si>
    <t>коммунальное хозяйство</t>
  </si>
  <si>
    <t>2010 года постройки, площадью 6,9 кв.м., этажность – 2 (в т.ч. подземный – 1), адрес: Кировская область, Оричевский район, пгт Мирный, ул. Лесозаводская, 1б. Основное строение площадью 8,0 кв.м., высота 2,91 м., объем 23 куб.м., подземная часть площадью 4,9 кв.м., высота 7 м., объем 34 куб.м. Оборудована канализационной насосной станцией в комплектном исполнении, укомплектованной погружным насосом фирмы Grundfos в количестве 1 шт.</t>
  </si>
  <si>
    <t>кадастровым номером 43:24:310311:689,  разрешенное использование: для размещения блочно-модульной КНС, общая площадь 17 кв.м.</t>
  </si>
  <si>
    <t>Водопроводные сети 43:24:000000:162</t>
  </si>
  <si>
    <t>протяженность 11307 м., 2012 года постройки. Прочие устройства: колодцев 101 шт., пожарных гидрантов – 40 шт. Трубы полиэтиленовые</t>
  </si>
  <si>
    <t>Водонапорная башня в кирпичном исполнении 43:24:010308:509</t>
  </si>
  <si>
    <t>сооружение водозаборное</t>
  </si>
  <si>
    <t>1966 года постройки, высотой 40 м.</t>
  </si>
  <si>
    <t>п. Быстряги</t>
  </si>
  <si>
    <t>1904 года постройки, высотой 10 м.</t>
  </si>
  <si>
    <t>Водонапорная башня с артезианской скважиной № 787 (с глубинным насосом ЭЦВ 6-10-110 (2013 года выпуска) 43:24:310311:754</t>
  </si>
  <si>
    <t>Кировская область, р-н Оричевский, пгт Мирный, ул. Лесозаводская</t>
  </si>
  <si>
    <t xml:space="preserve"> кадастровым номером 43:24:310311:383,  разрешенное использование: скважина № 787, водонапорная башня, площадь 525 кв.м.</t>
  </si>
  <si>
    <t>Водонапорная башня 43:24:310218:165</t>
  </si>
  <si>
    <t>д. Брагичи</t>
  </si>
  <si>
    <t>1985 года постройки, площадь застройки 1,2 кв.м., высота 14,8 м., диаметр 1,22 м.</t>
  </si>
  <si>
    <t>Буровая скважина № 3684 с глубинным насосом ЭЦВ 5-10-110 (2013 года выпуска) 43:24:310218:154</t>
  </si>
  <si>
    <t>1972 года постройки, глубина, 85 м., диаметр 325/219 мм., дебит 7,2 куб.м/ч.</t>
  </si>
  <si>
    <t>кадастровым номером 43:24:310218:153,  разрешенное использование: буровая скважина, общая площадь 3025 кв.м.</t>
  </si>
  <si>
    <t>Артезианская скважина № 789 с глубинным насосом ЭЦВ 8-16-160 (1997 года выпуска) 43:24:010308:513</t>
  </si>
  <si>
    <t>пгт Мирный, ул. Октябрьская</t>
  </si>
  <si>
    <t>1962 года бурения, глубина 52,5 м., площадь застройки 41,9 кв.м</t>
  </si>
  <si>
    <t>кадастровым номером 43:24:010308:508,  разрешенное использование: артезианская скважина № 789, площадь 126 кв.м.</t>
  </si>
  <si>
    <t>Артезианская скважина № 5199 с глубинным насосом ЭЦВ 6-6,5-85 (2013 года выпуска) 43:24:310313:435</t>
  </si>
  <si>
    <t>пгт Мирный, ул. Производственная</t>
  </si>
  <si>
    <t>1978 года бурения, площадь застройки 7,7 кв.м., глубина 60 м.</t>
  </si>
  <si>
    <t xml:space="preserve"> кадастровым номером 43:24:310313:206, разрешенное использование: для размещения и эксплуатации артезианской скважины № 5199, площадь 3600 кв.м.</t>
  </si>
  <si>
    <t>Артезианская скважина № 61498 с глубинным насосом ЭЦВ 6-10-110 (2004 года выпуска) 43:24:010308:516</t>
  </si>
  <si>
    <t>1986 года бурения, глубина 92 м., площадь застройки 11 кв.м.</t>
  </si>
  <si>
    <t xml:space="preserve"> кадастровым номером 43:24:010308:506,  разрешенное использование: артезианская скважина № 61498, площадь 27 кв.м.</t>
  </si>
  <si>
    <t>Артезианская скважина № 807 с глубинным насосом ЭЦВ 6-10-80 (1986 года выпуска) 43:24:010308:517</t>
  </si>
  <si>
    <t>1962 года бурения, глубина 51 м., площадь застройки 10,7 кв.м.</t>
  </si>
  <si>
    <t>кадастровым номером 43:24:010308:507,  разрешенное использование: артезианская скважина № 807, площадь 143 кв.м.</t>
  </si>
  <si>
    <t>Подземный резервуар для воды 43:24:010308:515</t>
  </si>
  <si>
    <t>площадь застройки 194 кв.м., объем 400 м.куб., 1966 года постройки</t>
  </si>
  <si>
    <t>Артезианская скважина № 20964 с глубинным насосом ЭЦВ 6-10-110 (2003 года выпуска) 43:24:310301:336</t>
  </si>
  <si>
    <t>пгт Мирный, ул. Энергетиков</t>
  </si>
  <si>
    <t>1978 года бурения, глубина 100 м., площадь застройки 9,7 кв.м.</t>
  </si>
  <si>
    <t>Артезианская скважина № 32573 с глубинным насосом ЭЦВ 6-6,5-125 (2014 года выпуска) 43:24:310218:170</t>
  </si>
  <si>
    <t>1972 года бурения, площадь застройки 6 кв.м., глубина 92 м.</t>
  </si>
  <si>
    <t>Артезианская скважина № 20972 с глубинным насосом ЭЦВ 6-10-80 (2003 года выпуска) 43:24:010308:512</t>
  </si>
  <si>
    <t>1970 года бурения, глубина 100 м., площадь застройки 9,4 кв.м.</t>
  </si>
  <si>
    <t>кадастровым номером 43:24:010308:175,  разрешенное использование: для размещения и эксплуатации артезианской скважины № 20972, площадь 23 кв.м.</t>
  </si>
  <si>
    <t>Артезианская скважина № 33525 с глубинным насосом ЭЦВ 6-10-110 (2004 года выпуска) 43:24:010308:514</t>
  </si>
  <si>
    <t>1973 года бурения, глубина 100 м., площадь застройки 11,5 кв.м.</t>
  </si>
  <si>
    <t xml:space="preserve"> кадастровым номером 43:24:010308:174,  разрешенное использование: для размещения и эксплуатации артезианской скважины № 33525, площадь 25 кв.м.</t>
  </si>
  <si>
    <t>Артезианская скважина № 76759 с глубинным насосом ЭЦВ 6-10-110 (2004 года выпуска)</t>
  </si>
  <si>
    <t>1992 года бурения, глубина 60 м.</t>
  </si>
  <si>
    <t>Внешние сети водопровода</t>
  </si>
  <si>
    <t>1992 года постройки, протяженностью 16,73 км.</t>
  </si>
  <si>
    <t>1976 года постройки, протяженностью 10,04 км.</t>
  </si>
  <si>
    <t>1976 года постройки, протяженностью 2,74 км</t>
  </si>
  <si>
    <t>Насосная станция</t>
  </si>
  <si>
    <t>в кирпичном исполнении, 1966 года постройки, объём 30 куб.м.</t>
  </si>
  <si>
    <t>1963 года постройки, протяженностью 9,14 км.</t>
  </si>
  <si>
    <t>Кировская обл., Орловский р-н, д. Моржи</t>
  </si>
  <si>
    <t>1968 год. балансовая ст-ть - 12608,00; остаточная ст-ть - 0,00</t>
  </si>
  <si>
    <t>ООО "Орловский водоканал" концессионное соглашение от 26.01.2016 № 1. Срок действия 10 лет</t>
  </si>
  <si>
    <t>**</t>
  </si>
  <si>
    <t xml:space="preserve">Стужук Н.А. (883365)2-21-88            </t>
  </si>
  <si>
    <t>Кировская обл., Орловский р-н, д. Хохловы</t>
  </si>
  <si>
    <t>1975 год. балансовая ст-ть - 10000,00; остаточная ст-ть - 0,00</t>
  </si>
  <si>
    <t>Артезианская скважина № 6588</t>
  </si>
  <si>
    <t>1989 год. балансовая ст-ть - 142876,00; остаточная ст-ть - 0,00</t>
  </si>
  <si>
    <t>Артезианская скважина № 4226</t>
  </si>
  <si>
    <t>Кировская обл., Орловский р-н, пос. Центральная усадьба плодосовхоза</t>
  </si>
  <si>
    <t>1974 год. балансовая ст-ть - 165312,00; остаточная ст-ть - 0,00</t>
  </si>
  <si>
    <t>Артезианская скважина № 43967</t>
  </si>
  <si>
    <t>1977 год. балансовая ст-ть - 89400,01; остаточная ст-ть - 0,00</t>
  </si>
  <si>
    <t>Артезианская скважина № 6429</t>
  </si>
  <si>
    <t>Кировская обл., Орловский р-н, д. Назаровы</t>
  </si>
  <si>
    <t>1988 год. балансовая ст-ть - 71800,00; остаточная ст-ть - 0,00</t>
  </si>
  <si>
    <t>1988 год. балансовая ст-ть - 36100,00; остаточная ст-ть - 0,00</t>
  </si>
  <si>
    <t>Кировская обл., Орловский р-н, д. Давыдовы</t>
  </si>
  <si>
    <t>1979 год. балансовая ст-ть - 32483,00; остаточная ст-ть - 0,00</t>
  </si>
  <si>
    <t>Кировская обл., Орловский р-н, пос. Племптицесовхоз</t>
  </si>
  <si>
    <t>1970 год. балансовая ст-ть - 141387,02; остаточная ст-ть - 0,00</t>
  </si>
  <si>
    <t>Кировская обл., Орловский р-н, д. Филимоновы</t>
  </si>
  <si>
    <t>1972 год. балансовая ст-ть - 1000,00; остаточная ст-ть - 0,00</t>
  </si>
  <si>
    <t>1977 год. балансовая ст-ть - 1000,00; остаточная ст-ть - 0,00</t>
  </si>
  <si>
    <t>Кировская обл., Орловский р-н, п. Центральная усадьба плодосовхоза</t>
  </si>
  <si>
    <t>1974 год. балансовая ст-ть - 513460,00; остаточная ст-ть - 0,00</t>
  </si>
  <si>
    <t>Кировская обл., Орловский р-н,д. Моржи</t>
  </si>
  <si>
    <t>1978 год. балансовая ст-ть - 144568,00; остаточная ст-ть - 0,00</t>
  </si>
  <si>
    <t>Кировская обл., Орловский р-н,д. Чисть</t>
  </si>
  <si>
    <t>1970 год. балансовая ст-ть - 815479,29; остаточная ст-ть - 802394,00</t>
  </si>
  <si>
    <t>Кировская обл., Орловский р-н,д. Васенины - д. Тороповы</t>
  </si>
  <si>
    <t>1970 год. балансовая ст-ть - 8882,71; остаточная ст-ть - 0,00</t>
  </si>
  <si>
    <t>Кировская обл., Орловский р-н,д. Куликовщина</t>
  </si>
  <si>
    <t>1970 год. балансовая ст-ть - 1000,00; остаточная ст-ть - 0,00</t>
  </si>
  <si>
    <t>Кировская обл., Орловский р-н,д. Булычевы</t>
  </si>
  <si>
    <t>балансовая ст-ть - 1000,00; остаточная ст-ть - 0,00</t>
  </si>
  <si>
    <t>Пожарный гидрант в колодце</t>
  </si>
  <si>
    <t>Кировская обл., Орловский р-н, п. Центральная усадьба плодосовхоза, ул. Центральная, дом 31</t>
  </si>
  <si>
    <t>2011г. балансовая ст-ть - 1000,00; остаточная ст-ть - 0,00</t>
  </si>
  <si>
    <t>Сооружение линейное, 2006 года постройки. 
Напорный трубопровод очищенных вод: протяженность подземного водовода из полиэтиленовых труб - 1600 п.м., 12 смотровых колодцев. Производственный водопровод: протяженность подземного водовода из полиэтиленовых труб - 3401,7 п.м., 3 смотровых колодца.
Кадастровый номер объекта: №43:24:000000:338</t>
  </si>
  <si>
    <t>Котельная №5, №6</t>
  </si>
  <si>
    <t>Г. Орлов, ул. С. Халтурина, 18, ул. Ст.Халтурина, 29а</t>
  </si>
  <si>
    <t>Оказание услуг теплоснабжения населению</t>
  </si>
  <si>
    <t>Котельная №5 оборудовано 2-мя стальными сварными котлами КВр-1,5 с ручной топкой для опила, 1 стальной котел с ручной топкой для дров и водогрейным котлоагрегатом КВР-0,63. Коэффициент полезного действия 75 % протяженность труб 0,286км.</t>
  </si>
  <si>
    <t>43:25:310132:27, площадь 3291м2, вид разр. Исп- для объектов общественно-делового значения</t>
  </si>
  <si>
    <t>До 2026</t>
  </si>
  <si>
    <t xml:space="preserve">*установка водогрейного котла не менее 1.5мВт-1шт                  *замена насосной группы-2шт. *Установка дымоходов-2шт. *Замена участков теплотрассы(изг. Новой от №6 к №5, с послед.консервацией кот №6.                                            *утепление теплотрассы. *Установка дымогарной трубы. *Замена электропроводки. *установка для подпитки системы емкостью </t>
  </si>
  <si>
    <t>8 000 000</t>
  </si>
  <si>
    <t>Главный специалист по имуществу и земельным ресурсам Давыдова Д.Ю. 2-17-90, Главный специалист по вопросам жизнеобеспечения Кононов П.О. 2-17-90</t>
  </si>
  <si>
    <t>Объекты водоснабжения и водоотведения(водоканал)</t>
  </si>
  <si>
    <t>Город Орлов</t>
  </si>
  <si>
    <t>Объекты водоснабжения и водоотведения</t>
  </si>
  <si>
    <t>На территории Орловского  городского поселения развита централизованная система хозяйственно-питьевого водоснабжения. Централизованной системой водоснабжения обеспечено около 100% жилого фонда. ООО «Орловский водоканал» поставляет холодную воду 6099 потребителям. Водопроводные сети проложены из чугунных, стальных и полиэтиленовых трубопроводов низкого давления диаметром от 25 до 200 мм. Общей протяженностью 27271 м.</t>
  </si>
  <si>
    <t>*строительство пож.гидранта в новом колодце на перекрестке ул.Горького-ул.Кирова. ул.Варенцова-пер.Дорожников, ул.Ленина-ул.Набережная. *Строительство новых,замена старых гидрантов не менее 2х штук.                          *Реконструкция водопровода на ул.В.Сокованова от ул.Ленина до ул.Набережная,на трубу диам.100мм,протяженностью 100м  *Реконструкция водопровода на ул.Ст.Халтурина от ул.Ленина,до ул.Набережной на трубу диам. 100мм    строительство станции управления артезианской скважиной</t>
  </si>
  <si>
    <t>2 000 000</t>
  </si>
  <si>
    <t>Баня (ИП Ворожцов)</t>
  </si>
  <si>
    <t>Г. Орлов, ул. Капустина, д.1</t>
  </si>
  <si>
    <t>Предоставление санитарно-гигиенических услуг</t>
  </si>
  <si>
    <t>Объектом концессионного соглашения является здание прачки. Здание одноэтажное отдельностоящее. Площадь 222,5кв.м</t>
  </si>
  <si>
    <t>43:25:310128:127 площадь 1227 м.2 Вид разр.исп. – здание прачесной</t>
  </si>
  <si>
    <t xml:space="preserve">*Устранение последствий пожара *Ремонтно-восстановительные работы*Демонтаж старого отопления Монтаж нового отопления, Строительство 2 парилок Приобретение и монтаж нового котла в парные Покрасочные работы и материал *Столярные работыСтроительство двух отделений,*Восстановление и строительство сауны, </t>
  </si>
  <si>
    <t>1 000 000</t>
  </si>
  <si>
    <t>ООО «Вятская энергосберегающая компания» </t>
  </si>
  <si>
    <t>Предоставление электричества населению</t>
  </si>
  <si>
    <t>8 объектов(подстанции и воздушные линии)</t>
  </si>
  <si>
    <t>До 31.12.2023</t>
  </si>
  <si>
    <t>*Замена трансформатора ТМ-250 *Ремонт кровли *Замена деревянных опор на ж/б приставках:сложных-2 шт; одностоечных-1шт; замена неизолированного провода на СИП-2, .*Замена панели ЩО-70 на две с вводным рубильником *Замена деревянных опор на жб приставках: сложных- 2 шт, одностоечных- 2шт; замена неизолированного провода на СИП-2.</t>
  </si>
  <si>
    <t>1 089 200</t>
  </si>
  <si>
    <t>Котельная № 1  (Лесстройкомплект 2/2015)</t>
  </si>
  <si>
    <t>Город Орлов, ул. Орловская, 69</t>
  </si>
  <si>
    <t xml:space="preserve">Котельная оборудована водогрейным котлоагрегатом КВр-1.16 и 2-мя котлоагрегатами Квр-0,63к Общая протяженность тепловых сетей в двухтрубном  исчислении в поселении составляет 0,513 км </t>
  </si>
  <si>
    <t xml:space="preserve">43:25:310114:8 площадь 2902м.кв.Вид разр.исп.-для объектов жилой застройки </t>
  </si>
  <si>
    <t>До 05.10.2022</t>
  </si>
  <si>
    <t>*техническое перевооружение объектов *проведение текущих ремонтных работ на объектах</t>
  </si>
  <si>
    <t>Котельная № 9 Лесстройкомплект 5/2017</t>
  </si>
  <si>
    <t>Город Орлов, ул. Степана Халтурина, д.3а</t>
  </si>
  <si>
    <t>Котельная оборудована двумя водогрейным котлоагрегатом КВр-1,16 Общая протяженность тепловых сетей в двухтрубном  исчислении в поселении составляет 0,303 км</t>
  </si>
  <si>
    <t xml:space="preserve">43:25:310140:170 площадь 136,6 кв.м.Вид разр.исп. – нежилое здание </t>
  </si>
  <si>
    <t>До 2032</t>
  </si>
  <si>
    <t>*установка водогрейного котла не менее 0,9мВт-1шт  *установка насосной группы-2шт  *установка дымоходов-2шт *замена участков теплотрассы*утепление теплотрассы*установка дымогарной трубы *замена электропроводки*установка для подпитки системы емкостью от 3 до 5 куб.м</t>
  </si>
  <si>
    <t>4 000 000</t>
  </si>
  <si>
    <t>Котельная №18 Лесстройкомплект 1/2019</t>
  </si>
  <si>
    <t>Котельная № 4 Лесстройкомплект 4/2017</t>
  </si>
  <si>
    <t>Город Орлов, ул. Орловская, д. 132 а</t>
  </si>
  <si>
    <t xml:space="preserve">Котельная №18 оборудована 4-мя водогрейными котлоагрегатами КВНП-1шт,КВ-1.16 1-шт, КВр-1,16 2-шт Общая протяженность тепловых сетей в двухтрубном  исчислении в поселении составляет 0,989 км </t>
  </si>
  <si>
    <t xml:space="preserve">43:25:310146:5 площадь 3527кв.мВид разр. Исп. – для размещения промышленных объектов. </t>
  </si>
  <si>
    <t>До 2029 г.</t>
  </si>
  <si>
    <t>*приобретение и установка водогрейного котла (шахта) не менее 1,5мВт-1шт*замена сетевого насоса мощностью не менее 15кВт-1шт.8установка насосного оборудования на горячее водоснабжение-2шт   *приобретение и установка устройства частотного преобразовтеля сетевыми насосами установка дымоходов замена участков теплотрассы(по тех.заданию)   утепление*замена электропроводкиустановка дымогарной трубы  установка дымогарной трубытеплотрассыблагоустройство территории с установкой забора и ворот</t>
  </si>
  <si>
    <t>7 000 000</t>
  </si>
  <si>
    <t>Город Орлов, ул. Пер. Западный, д.14-а</t>
  </si>
  <si>
    <t xml:space="preserve">Котельная №4 оборудована стальным водогрейным котлоагрегатоми  КВР-0.63 Общая протяженность тепловых сетей в двухтрубном  исчислении в поселении составляет 0,564км </t>
  </si>
  <si>
    <t>43:25:310135:349 площадь 146,3 кв. м. вид разр.исп. – нежилое здание</t>
  </si>
  <si>
    <t xml:space="preserve">*установка водогрейного котла не менее 0,9 мВт-1шт.*замена насосной группы-2 шт. *установка дымоходов-2шт *замена участков теплотрассы *утепление теплотрассы(ремонт) *установка дымогарной трубы(при необходимости) *замена электропроводки*установка для подпитки системы емкостью от  3 до 5 куб.м. </t>
  </si>
  <si>
    <t>43:25:310119:11, площадь 2486 кв.м. вид разр.исп.  – для размещения промышленных объектов</t>
  </si>
  <si>
    <t>До 2024</t>
  </si>
  <si>
    <t>*техническое перевооружение объектов</t>
  </si>
  <si>
    <t>10 000 000</t>
  </si>
  <si>
    <t>Котельная №7, №15 Лесстройкомплект 1/2014</t>
  </si>
  <si>
    <t>612270, Город Орлов, ул. Ленина, 51-А,Ул. В.Сокованова. 65</t>
  </si>
  <si>
    <t>Котельная №15 оборудована тремя водогрейными котлоагрегатами НР-18. Коэффициент полезного действия составляет. Коэффициент полезного действия составляет 65%. Протяженность труб  0,222Котельная №7 оборудована 4-мя водогрейными котлоагрегатами: КВС-0,36 (2шт) и Е-1/9 (2шт). Коэффициент полезного действия составляет 69%. 0,553км</t>
  </si>
  <si>
    <t>Котельная №17 Лесстройкомплект  6/2017</t>
  </si>
  <si>
    <t>Город Орлов, ул. Большевиков, д.  4</t>
  </si>
  <si>
    <t>Оборудована двумя водогрейными котлоагрегатами КВр-1,16 и котлоагрегатом Е 1/9. Коэффициент полезного действия составляет 70%. Протяженность труб  1,089км</t>
  </si>
  <si>
    <t>43:25:310114:40 площадь 14945 кв.м. вид разр.исп. – для эксплуатации административного здания, здания пилоцеха</t>
  </si>
  <si>
    <t xml:space="preserve">*установка водогрейного котла не менее 1,5 мВт-1 шт *установка насосной группы установка дымоходов *замена участков теплотрассы утепление теплотрассы(ремонт) установка дымогарной трубы(при необходимости) замена электропроводки *установка для подпитки системы емкостью от 3 до 5 куб.м </t>
  </si>
  <si>
    <t>Пижанский район, д. Ахманово, пер. Северный</t>
  </si>
  <si>
    <t>площадь здания 286,8кв.м</t>
  </si>
  <si>
    <t>43:26:320103:154, площадь 3251кв.м.</t>
  </si>
  <si>
    <t>до 20.05.2024</t>
  </si>
  <si>
    <t xml:space="preserve">реконструкция; модернизация </t>
  </si>
  <si>
    <t>Урасова Л.С. Зав.отделом по управлению муниципальным имуществом и земельными ресурсами 2-21-49</t>
  </si>
  <si>
    <t>Пижанский район</t>
  </si>
  <si>
    <t xml:space="preserve">
</t>
  </si>
  <si>
    <t>до 20.05.2029</t>
  </si>
  <si>
    <t>Площадь 124,5кв.м.</t>
  </si>
  <si>
    <t>43:26:330405:123 826 кв.м</t>
  </si>
  <si>
    <t>Площадь58,6 кв.м.</t>
  </si>
  <si>
    <t>43:26:380104:68 11515 кв.м.</t>
  </si>
  <si>
    <t xml:space="preserve">площадь 156,0 кв.м. </t>
  </si>
  <si>
    <t>43:26:390702:227 15756 кв.м.</t>
  </si>
  <si>
    <t>Протяженность 81,6 пог.м., в двухтрубном исполнении, d=89</t>
  </si>
  <si>
    <t>Кировская область, Пижанскийрайон,с. Обухово, ул. Коммуны</t>
  </si>
  <si>
    <t>Площадь 34 кв.м.</t>
  </si>
  <si>
    <t>43:26:400705:102 12992 кв.м.</t>
  </si>
  <si>
    <t>Протяженность 32 пог.м., в двухтрубном исполнении</t>
  </si>
  <si>
    <t>Протяженность 268,2 пог.м., в двухтрубном исполнении</t>
  </si>
  <si>
    <t>Протяженность 57 пог.м., в двухтрубном исполнении</t>
  </si>
  <si>
    <t>Площадью 48,3 кв.м.</t>
  </si>
  <si>
    <t>Протяженность 60 пог.м., в двухтрубном исполнении</t>
  </si>
  <si>
    <t>Кировская область, Пижанский район, д. Безводное,ул. Советская, д.54</t>
  </si>
  <si>
    <t>Площадью 9,1 кв. м.</t>
  </si>
  <si>
    <t>43:26:330408:82 5148 кв.м.</t>
  </si>
  <si>
    <t>Кировская область, Пижанский район, Д. Мари-Ошаево, ул. Северная, д.3а</t>
  </si>
  <si>
    <t>Площадью 46,3 кв.м.</t>
  </si>
  <si>
    <t>43:26:390702:233 4877кв.м.</t>
  </si>
  <si>
    <t>Площадью 32,5</t>
  </si>
  <si>
    <t>43:26:340303:106 8667 кв.м.</t>
  </si>
  <si>
    <t>Протяженность 200 пог.м., в двухтрубном исполнении, d=89 мм</t>
  </si>
  <si>
    <t xml:space="preserve">Помещение котельной </t>
  </si>
  <si>
    <t>Кировская область, Пижанский район, Пгт Пижанка, ул. Советская</t>
  </si>
  <si>
    <t>Площадью 66,4 кв.м.</t>
  </si>
  <si>
    <t xml:space="preserve">43:26:310131:70
 409 кв.м.
</t>
  </si>
  <si>
    <t>Протяженность 22 пог.м., в двухтрубном исполнении</t>
  </si>
  <si>
    <t>котельная № 3</t>
  </si>
  <si>
    <t>пгт Демьяново пер. Трактовый, 2</t>
  </si>
  <si>
    <t>4,5 МВт</t>
  </si>
  <si>
    <t>43:27:010106:713,   S= 7858кв.м. (для размещения  объектов жилищно-коммунального хозяйства (для эксплуатации котельной); 43:27:010106:714 S=1293 кв.м. (для размещения объектов  наружного пожаротушения)</t>
  </si>
  <si>
    <t>реконструкция  (модернизация)</t>
  </si>
  <si>
    <t>5950000,0 руб</t>
  </si>
  <si>
    <t xml:space="preserve"> ООО "Теплосервис Плюс" директор Бяков С.А. 8 (83351) 2-58-98</t>
  </si>
  <si>
    <t>Блочная газовая котельная с оборудованием</t>
  </si>
  <si>
    <t>Кировская область, Слободской район, д. Митино, ул. Солнечная, 2б</t>
  </si>
  <si>
    <t>Осуществление производства, передачи и распределение тепловой энергии</t>
  </si>
  <si>
    <t>1. Валовая выручка по теплоснабжению -7242 тыс.руб, 2.1. операционные расходы - 1500 тыс.руб., 2.2. Удельный - расход - 826 руб/Гкал., топливо на единицу выработанной тепловой энергии - 158,7 кг.у.т./Гкал, топлива на еденицу тепловой энергии, отпускаемой в сети - 167,1 кг.у.т/Гкал,  воды - 1 куб.м./Гкал. 2.3. Произведено тепловой энергии - 5455 Гкал, 2.4. Потери тепловой энергии на производство 1 Гкал - 273,6 Гкал, 2.5. Отпуск тепловой энергии - 5181,4 Гкал., 2.6. Потери тепловой энергии в сети - 147,7 Гкал, 2.7. Полезный отпуск тепловой энергии - 5033,7 Гкал., 2.8. Тариф - 1792,2/2063,4 руб./ Гкал</t>
  </si>
  <si>
    <t>Общая площадь 89 кв.м.,  кадастровый номер - 43:30:380834:1445, вид разрешенного использования- коммунальное обслуживание</t>
  </si>
  <si>
    <t>06.02.2019 по 05.02.2024</t>
  </si>
  <si>
    <t>модернизация объектов соглашения</t>
  </si>
  <si>
    <t>Кузнецова Марина Леонидовна- ведущий специалист-экономист.                  4-23-20, kuznetsova.umh@mail.ru</t>
  </si>
  <si>
    <t>объекты теплоснабжения</t>
  </si>
  <si>
    <t>5 шт.</t>
  </si>
  <si>
    <t>Кукарева  Татьяна Генедьевна, 8 (83375) 2-32-36, эл.почта: trehreche@yandex.ru</t>
  </si>
  <si>
    <t>объекты водоснабжения и водоотведения</t>
  </si>
  <si>
    <t>270 шт.</t>
  </si>
  <si>
    <t>Котельная № 1 пгт. Суна</t>
  </si>
  <si>
    <t>пгт. Суна, ул. Большевиков. Д. 7а</t>
  </si>
  <si>
    <t>4 Гкал/ч</t>
  </si>
  <si>
    <t>43:32:310110:201, 700 кв.м., для размещения объектов коммунального обслуживания</t>
  </si>
  <si>
    <t>эксплуатация</t>
  </si>
  <si>
    <t>4850000 руб.</t>
  </si>
  <si>
    <t>Стяжкин Алексей Алексеевич, зав. Отделом архитектуры, градостроительства и ЖКХ, 8(833-69)3-36-09, suna1971@mail.ru</t>
  </si>
  <si>
    <t>Котельная пгт. Суна</t>
  </si>
  <si>
    <t>пгт. Суна, ул. Октябрьская,</t>
  </si>
  <si>
    <t>1,36 Гкал/ч</t>
  </si>
  <si>
    <t>43:32:310109:688, 489 кв.м., для размещения объектов коммунального обслуживания</t>
  </si>
  <si>
    <t>0,71 Гкал/ч</t>
  </si>
  <si>
    <t>43:32:330101:583, 1003 кв.м., для размещения объектом коммунального обслуживания</t>
  </si>
  <si>
    <t>0,42 Гкал/ч</t>
  </si>
  <si>
    <t>43:32:370402:163, 931 кв.м., для размещения объектов коммунального обслуживания</t>
  </si>
  <si>
    <t xml:space="preserve">д. Кокуй </t>
  </si>
  <si>
    <t>43:32:340201:367, 1035 кв.м., для размещения объектом коммунального обслуживания</t>
  </si>
  <si>
    <t>0,34 Гкал/ч</t>
  </si>
  <si>
    <t>43:32:350101:190, 346 кв.м., для размещения объектов коммунального обслуживания</t>
  </si>
  <si>
    <t>0,172 Гкал/ч</t>
  </si>
  <si>
    <t>43:32:410701:252, 260 кв.м., для размещения объектов коммунального обслуживания</t>
  </si>
  <si>
    <t>Котельная д. Нестино</t>
  </si>
  <si>
    <t>д. Нестино</t>
  </si>
  <si>
    <t>0,94 Гкал/ч</t>
  </si>
  <si>
    <t>43:32:390901:161, 963 кв.м., для размещения объектов коммунального обслуживания</t>
  </si>
  <si>
    <t>1600000 руб.</t>
  </si>
  <si>
    <t>Котельная № 1</t>
  </si>
  <si>
    <t>пгт Уни Унинского городского поселения Унинского района, ул. Труда, 24а</t>
  </si>
  <si>
    <t>2-х этажное, из ЖБ плит. Год ввода котельной в эксплуатацию – 2001. Площадь - 517,2 кв.м. Установленная мощность котельной: 2,76 Гкал/час</t>
  </si>
  <si>
    <t> 43:34:320115:138, площадь - 3407 кв.м.</t>
  </si>
  <si>
    <t>х</t>
  </si>
  <si>
    <t>Харина Елена Владимировна, директор ООО "Коммунальщик". Тел. 8(83359) 2-12-36. Эл. почта: kommunaluni@yandex.ru</t>
  </si>
  <si>
    <t>пгт Уни Унинского городского поселения Унинского района, ул. Ленина, 26</t>
  </si>
  <si>
    <t>одноэтажное, кирпичное. Год ввода котельной в эксплуатацию – 1981. Площадь - 127 кв.м. Установленная мощность котельной: 1,3 Гкал/час</t>
  </si>
  <si>
    <t> 43:34:320124:180, площадь - 611 кв.м.</t>
  </si>
  <si>
    <t>пгт Уни Унинского городского поселения Унинского района, ул. Кирова, 18 а</t>
  </si>
  <si>
    <t>одноэтажное, кирпичное. Год ввода котельной в эксплуатацию – 1971. Площадь - 119,1 кв.м. Установленная мощность котельной: 2,22 Гкал/час</t>
  </si>
  <si>
    <t> 43:34:320125:217, площадь - 1112 кв.м.</t>
  </si>
  <si>
    <t>Тепловые сети от котельной №1</t>
  </si>
  <si>
    <t>пгт Уни Унинского городского поселения ул. Труда, сооружение 1</t>
  </si>
  <si>
    <t>Трубы стальные, способ прокладки - подземная канальная, подземная бесканальная, диаметр - 32-150 мм., протяженность - 1240 м. (в двухтрубном исчислении)</t>
  </si>
  <si>
    <t> 43:34:000000:282</t>
  </si>
  <si>
    <t xml:space="preserve">Реконструкция ветхих участков тепловой сети </t>
  </si>
  <si>
    <t>Тепловые сети от котельной №2</t>
  </si>
  <si>
    <t>пгт Уни Унинского городского поселения ул. Ленина, сооружение 1</t>
  </si>
  <si>
    <t>Трубы стальные, способ прокладки - подземная канальная в ППУ изоляции, диаметр - 32-100 мм., протяженность - 535 м. (в двухтрубном исчислении)</t>
  </si>
  <si>
    <t> 43:34:320124:184</t>
  </si>
  <si>
    <t>Тепловые сети от котельной №3</t>
  </si>
  <si>
    <t>пгт Уни Унинского городского поселения ул. Кирова, сооружение 1</t>
  </si>
  <si>
    <t>Трубы стальные, способ прокладки - подземная канальная, надземная в ППУ изоляции, диаметр - 50-150 мм., протяженность - 507 м. (в двухтрубном исчислении)</t>
  </si>
  <si>
    <t>43:34:000000:279 </t>
  </si>
  <si>
    <t>Водозаборная скважина №4689 и водонапорная башня</t>
  </si>
  <si>
    <t>Унинское городское поселение, д. Русские Тимши, соор. 2</t>
  </si>
  <si>
    <t xml:space="preserve">1976 года ввода, насос ЭЦВ 5-6,3-80, Водонапорная башня – металлическая емкость 12 куб.м. Ствол металл.диам 1,2 метра
Глубина скважины 106 м, павильон скважины в деревянном исполнении
</t>
  </si>
  <si>
    <t>43:34:010108:198, площадь - 1922 кв. м.</t>
  </si>
  <si>
    <t>Модернизация павильона скважины № 4689 дер. Русские Тимши с установкой станции управления насосом и заменой ограждения первого пояса зоны санитарной охраны</t>
  </si>
  <si>
    <t>Коковихин Сергей Владимирович, директор ООО "Родник". Тел. 8(83359) 2-10-49. Эл. почта: rodnikuni@yandex.ru</t>
  </si>
  <si>
    <t>Унинское городское поселение, д. Русские Тимши, соор. 1</t>
  </si>
  <si>
    <t>1976 года ввода, трубопроводы стальные, диаметр 57 мм, протяженность 568 метров</t>
  </si>
  <si>
    <t>43:34:010108:197</t>
  </si>
  <si>
    <t>Замена водопроводных сетей в дер. Русские Тимши</t>
  </si>
  <si>
    <t>Разведочно-эксплуатационная скважина № 6255</t>
  </si>
  <si>
    <t>Унинское г.п.,около д. Алыповцы</t>
  </si>
  <si>
    <t xml:space="preserve">1986 года ввода, насос ЭЦВ 5-10-140, Глубина скважины 95 м, павильон скважины в деревянном исполнении
</t>
  </si>
  <si>
    <t>43:34:310102:2453, площадь - 3799 кв. м.</t>
  </si>
  <si>
    <t>Модернизация павильона скважины № 6255 дер. Алыповцы с установкой станции управления насосом и заменой ограждения первого пояса зоны санитарной охраны</t>
  </si>
  <si>
    <t>Водозаборная скважина №2270 и водонапорная башня</t>
  </si>
  <si>
    <t>Унинское г. п. д.Малиновка, соор. 2</t>
  </si>
  <si>
    <t>1968 года ввода, насос ЭЦВ 4-6,5-80, Водонапорная башня – металлическая емкость 15 куб.м. Ствол металл.диам 1,5 метра
Глубина скважины 105 м, павильон скважины выполнен из опилкобетонных блоков</t>
  </si>
  <si>
    <t xml:space="preserve">43:34:030202:273, площадь - 1079 кв.м. </t>
  </si>
  <si>
    <t xml:space="preserve">Замена водонапорной башни </t>
  </si>
  <si>
    <t>Водозаборная скважина №4318 и водонапорная башня</t>
  </si>
  <si>
    <t>Унинское г. п. д. Большая Дуброва, соор. 2</t>
  </si>
  <si>
    <t xml:space="preserve">1974 года ввода, насос ЭЦВ 5-6,3-80, Водонапорная башня – металлическая емкость 15 куб.м. Ствол металл.диам 1,5 метра
Глубина скважины 90м, павильон скважины в деревянном исполнении </t>
  </si>
  <si>
    <t xml:space="preserve">43:34:010209:181, площадь - 3283 кв.м. </t>
  </si>
  <si>
    <t>Водозаборная скважина №6618 и водонапорная башня</t>
  </si>
  <si>
    <t>Унинское г. п. д. Никулята, соор. 2</t>
  </si>
  <si>
    <t xml:space="preserve">1989 года ввода, насос ЭЦВ 5-6,5-80, Водонапорная башня – металлическая емкость 12 куб.м. Ствол металл.диам 1,2 метра
Глубина скважины 90 м, павильон скважины в деревянном исполнении </t>
  </si>
  <si>
    <t xml:space="preserve">43:34:310204:3323, площадь - 4000 кв.м. </t>
  </si>
  <si>
    <t>Модернизация павильона скважины № 6618 дер. Никулята с установкой станции управления насосом и заменой ограждения первого пояса зоны санитарной охраны</t>
  </si>
  <si>
    <t>Водозаборная скважина №5256 и водонапорная башня</t>
  </si>
  <si>
    <t>Унинское г. п., д. Удмуртский Сурвай, соор. 2</t>
  </si>
  <si>
    <t xml:space="preserve">1979 года ввода, насос ЭЦВ-6-6,5-125, Водонапорная башня – металлическая емкость 15 куб.м. Ствол металл.диам 1,5 метра
Глубина скважины 105 м, павильон скважины выполнен из опилкобетонных блоков </t>
  </si>
  <si>
    <t xml:space="preserve">43:34:310111:423, площадь - 844 кв.м. </t>
  </si>
  <si>
    <t>Замена водонапорной башни в д. У-Сурвай Унинского района</t>
  </si>
  <si>
    <t>Унинское г.п., пгт.Уни,ул. Профсоюзная, соор. 1</t>
  </si>
  <si>
    <t xml:space="preserve">1989 года ввода, Водонапорная башня – металлическая емкость 15 куб.м. Ствол металл.диам 1,5 метра
 </t>
  </si>
  <si>
    <t xml:space="preserve">43:34:320106:51, площадь - 714 кв.м. </t>
  </si>
  <si>
    <t>Замена водонапорной башни на ул. Профсоюзной пг.Уни</t>
  </si>
  <si>
    <t>Унинское г.п., пгт.Уни,ул. Труда, соор. 2</t>
  </si>
  <si>
    <t xml:space="preserve">1989 года ввода, Водонапорная башня – металлическая емкость 240 куб.м. Ствол башни выполнен кирпичной кладкой
 </t>
  </si>
  <si>
    <t>43:34:320117:232</t>
  </si>
  <si>
    <t>Замена водонапорной башни на ул. Труда, пгт Уни</t>
  </si>
  <si>
    <t xml:space="preserve">Водонапорная башня и водозаборная скважина №6619 </t>
  </si>
  <si>
    <t>Унинское г.п.</t>
  </si>
  <si>
    <t xml:space="preserve">1989 года ввода, насос ЭЦВ 5-6,3-80, Водонапорная башня – металлическая емкость 15 куб.м. Ствол металл.диам 1,5 метра
Глубина скважины 97 м, павильон скважины в деревянном исполнении </t>
  </si>
  <si>
    <t>43:34:350103:445</t>
  </si>
  <si>
    <t>Модернизация павильона скважины №6619, замена водоподъемных труб</t>
  </si>
  <si>
    <t>Водозаборная скважина №5605 и водонапорная башня</t>
  </si>
  <si>
    <t>Унинское г.п., д. Ключи, соор. 2</t>
  </si>
  <si>
    <t>1981 года ввода, насос ЭЦВ 5-6,3-80, Водонапорная башня – металлическая емкость 12 куб.м. Ствол металл.диам 1,2 метра
Глубина скважины 105 м, павильон скважины в деревянном исполнении</t>
  </si>
  <si>
    <t>43:34:310103:182</t>
  </si>
  <si>
    <t>Модернизация павильона скважины № 5605 дер. Ключи с установкой станции управления насосом и заменой ограждения первого пояса зоны санитарной охраны</t>
  </si>
  <si>
    <t>Вдопроводная сеть д. Ключи</t>
  </si>
  <si>
    <t>Унинское г.п., д. Ключи, соор. 1</t>
  </si>
  <si>
    <t>1985 года ввода, трубопроводы полиэтилен, сталь, диаметр 15-63 мм, протяженность 1590 метров</t>
  </si>
  <si>
    <t>43:34:310103:183</t>
  </si>
  <si>
    <t>Замена участка водопроводных сетей в дер. Ключи</t>
  </si>
  <si>
    <t>Разведочно-эксплуатационная скважина № 70820</t>
  </si>
  <si>
    <t>Унинское г.п., пгт Уни, ул.Юбилейная,соор.1</t>
  </si>
  <si>
    <t>1988 года ввода, насос ЭЦВ 6-10-80, Глубина скважины 90 м, павильон скважины в кирпичном  исполнении</t>
  </si>
  <si>
    <t>43:34:320149:283</t>
  </si>
  <si>
    <t>Монтаж водонапорной башни для скважины №70820, ул. Юбилейная пгтУни</t>
  </si>
  <si>
    <t>Унинское г.п., пгт Уни, ул.Строителей,соор.1</t>
  </si>
  <si>
    <t>1989 года ввода, Водонапорная башня – металлическая емкость 12 куб.м. Ствол металл.диам 1,2 метра</t>
  </si>
  <si>
    <t>43:34:320105:125</t>
  </si>
  <si>
    <t>Замена водонапорной башни на ул. Строителей, пгт Уни</t>
  </si>
  <si>
    <t>Унинское г.п.,д. Алыповцы, соор.1</t>
  </si>
  <si>
    <t xml:space="preserve">2004 года ввода в эксплуатацию, трубопроводы полиэтилен, диаметр 15-63 мм, протяженность 1124 метров </t>
  </si>
  <si>
    <t>43:34:000000:278</t>
  </si>
  <si>
    <t>Унинское г.п., д. Малиновка, соор.1</t>
  </si>
  <si>
    <t>2004 года ввода в эксплуатацию, Трубопроводы полиэтилен, диаметр 15-63 мм, протяженность 1771метров</t>
  </si>
  <si>
    <t>43:34:030202:274</t>
  </si>
  <si>
    <t>Унинское г.п., д. Большая Дуброва, соор.1</t>
  </si>
  <si>
    <t>1981 года ввода в эксплуатацию, Трубопроводы полиэтилен, диаметр 15-63 мм, протяженность 3085 метров</t>
  </si>
  <si>
    <t>43:34:010209:182</t>
  </si>
  <si>
    <t>Водопроводная сеть д. Севастьяновцы</t>
  </si>
  <si>
    <t>Унинское г.п., д. Севастьяновцы, соор.1</t>
  </si>
  <si>
    <t>1973 года ввода в эксплуатацию, Трубопроводы полиэтилен, сталь, диаметр 15-63 мм, протяженность 395 метров</t>
  </si>
  <si>
    <t>43:34:000000:281</t>
  </si>
  <si>
    <t>Водопроводная сеть д. Удмуртский Сурвай</t>
  </si>
  <si>
    <t>Унинское г.п.,д. Удмуртский Сурвай, соор.1</t>
  </si>
  <si>
    <t>2004 года ввода в эксплуатацию, Трубопроводы полиэтилен, диаметр 15-63 мм, протяженность 3865 метров</t>
  </si>
  <si>
    <t>43:34:310111:425</t>
  </si>
  <si>
    <t>Разведочно-эксплуатационная скважина № 15069</t>
  </si>
  <si>
    <t>Унинское г.п.,пгт.Уни,тракт Уни-Порез, соор.2</t>
  </si>
  <si>
    <t xml:space="preserve">1966 года ввода в эксплуатацию, Глубина скважины 100 м, павильон скважины в кирпичном  исполнении </t>
  </si>
  <si>
    <t>43:34:320101:586</t>
  </si>
  <si>
    <t>Унинское г.п.,пгт.Уни, соор.1</t>
  </si>
  <si>
    <t xml:space="preserve">2004 года ввода в эксплуатацию, Трубопроводы полиэтиленовые диаметром 15-100 мм, протяженность 46370 метров </t>
  </si>
  <si>
    <t>43:34:000000:283</t>
  </si>
  <si>
    <t>Водопроводная сеть д. Никулята</t>
  </si>
  <si>
    <t>Унинское г.п.,д. Никулята, соор.1</t>
  </si>
  <si>
    <t>2004 года ввода в эксплуатацию, Трубопроводы полиэтилен, диаметр 15-63 мм, протяженность 844 метров</t>
  </si>
  <si>
    <t>43:34:000000:277</t>
  </si>
  <si>
    <t>пгт Уни ул.Милицейская,д.1А</t>
  </si>
  <si>
    <t xml:space="preserve">2018 года ввода в эксплуатацию. Насосы ЭЦВ-8-40-90, ЭЦВ-8-40-90. Трубопровод от каптажа до насосной станции чугун, диам. 400 мм, Каптаж в деревянном исполнении. Здание насосной станции из сендвич –панелей
Резервуар железобетонный </t>
  </si>
  <si>
    <t>43:34:320129:237</t>
  </si>
  <si>
    <t xml:space="preserve">Разведочно-эксплуатационная скважина №4664 </t>
  </si>
  <si>
    <t>Унинское г.п.,около д. Севастьяновцы</t>
  </si>
  <si>
    <t>1976 года ввода в эксплуатацию. Насосы ЭЦВ 5-6,5-80. Глубина скважины 95 м, павильон скважины в деревянном исполнении</t>
  </si>
  <si>
    <t>43:34:350103:444</t>
  </si>
  <si>
    <t>Здание котельной
 с оборудованием</t>
  </si>
  <si>
    <t xml:space="preserve">Кировская область, Шабалинский р-н, 
пгт Ленинское,
 ул. Гагарина, д.75а
</t>
  </si>
  <si>
    <t xml:space="preserve">1994 год
60,9 кв.м
</t>
  </si>
  <si>
    <t xml:space="preserve"> Коммунальное обслуживание 43:37:310112:477, 426 кв.м</t>
  </si>
  <si>
    <t>10 лет (до 01.01.2028)</t>
  </si>
  <si>
    <t>Созинов Денис Андреевич заведующий отделом жизнеобеспечения, 8-953-943-44-60 gkh_shabalino@mail.ru</t>
  </si>
  <si>
    <t xml:space="preserve">Кировская область, Шабалинский р-н,
 пгт Ленинское,
 ул. Советская, д.33
</t>
  </si>
  <si>
    <t xml:space="preserve">1963 год
94,8 кв. м
</t>
  </si>
  <si>
    <t>Для объектов общественно-делового значения 43:37:310110:332, 4032 кв.м</t>
  </si>
  <si>
    <t xml:space="preserve">Здание котельной начальной школы 
с оборудованием
</t>
  </si>
  <si>
    <t xml:space="preserve">Кировская область, Шабалинский р-н, 
пгт Ленинское,
 пл. Ленина, д.2а
</t>
  </si>
  <si>
    <t xml:space="preserve">1989 год
84,9 кв. м
</t>
  </si>
  <si>
    <t>для эксплуатации здания котельной, 43:37:310113:608, 540 кв.м</t>
  </si>
  <si>
    <t xml:space="preserve">Кировская область, Шабалинский р-н, 
пгт Ленинское,
 ул. Гусарова, д.14а
</t>
  </si>
  <si>
    <t xml:space="preserve">1990 год
45,0 кв. м.
</t>
  </si>
  <si>
    <t>2Для размещения промышленных объектов 43:37:310105:417, 1154 кв.м</t>
  </si>
  <si>
    <t xml:space="preserve">Кировская область, Шабалинский р-н, 
пгт Ленинское,
 ул. Калинина, д.4
</t>
  </si>
  <si>
    <t xml:space="preserve">1965 год
149,7 кв. м.
</t>
  </si>
  <si>
    <t>Для объектов общественно-делового значения 43:37:310110:0621, 6760  кв.м</t>
  </si>
  <si>
    <t xml:space="preserve">Кировская область, Шабалинский р-н,
 с. Семеновское,
 ул. Победы, д.14
</t>
  </si>
  <si>
    <t xml:space="preserve">1975 год
7,2 кв.м.
</t>
  </si>
  <si>
    <t>Для объектов общественно-делового значения 43:37:320340: 184, 2257 кв.м</t>
  </si>
  <si>
    <t xml:space="preserve">Кировская область, Шабалинский р-н,
 с. Архангельское,
 ул. Советская, д.36а
</t>
  </si>
  <si>
    <t xml:space="preserve">1975 год
125,6 кв.м
</t>
  </si>
  <si>
    <t>земли населенных пунктов, здание котельной, 440 кв.м,  43:37:320209:336</t>
  </si>
  <si>
    <t xml:space="preserve">Кировская область, Шабалинский р-н,
 с. Черновское,
 ул. Набережная, д.4а
</t>
  </si>
  <si>
    <t xml:space="preserve">2007 год
71,3 кв.м
</t>
  </si>
  <si>
    <t>земли населенных пунктов, здание котельной, 653 кв.м,  43:37:320121:241</t>
  </si>
  <si>
    <t xml:space="preserve">Кировская область, Шабалинский р-н,
 с. Соловецкое,
 ул. Школьная, д.5а
</t>
  </si>
  <si>
    <t xml:space="preserve">1973 год
83,1 кв.м
</t>
  </si>
  <si>
    <t>Для объектов общественно-делового значения 43:37:320307:206, 23608 кв.м</t>
  </si>
  <si>
    <t>Помещение котельной с оборудованием</t>
  </si>
  <si>
    <t xml:space="preserve">Кировская область, Шабалинский р-н,
 с. Высокораменское,
 ул. Свободы, д.25а
</t>
  </si>
  <si>
    <t xml:space="preserve">1966 год
60,2 кв.м
</t>
  </si>
  <si>
    <t>Для размещения промышленных объектов 43:37:330228:12, 400 кв.м</t>
  </si>
  <si>
    <t>Котельная с оборудованием</t>
  </si>
  <si>
    <t xml:space="preserve">Кировская область, Шабалинский р-н,
 с. Новотроицкое,
 ул. Кооперативная, 4а
</t>
  </si>
  <si>
    <t xml:space="preserve">1986 год
125,4 кв.м
</t>
  </si>
  <si>
    <t>земли населенных пунктов, здание котельной, отопительная котельная, гараж  2752 кв.м  кв.м,  43:37:320220:387</t>
  </si>
  <si>
    <t xml:space="preserve">Кировская область, Шабалинский р-н, 
пгт Ленинское,
 ул. Гусарова,
</t>
  </si>
  <si>
    <t xml:space="preserve">1990 год
0,020 км
</t>
  </si>
  <si>
    <t>43:37:310105:1225</t>
  </si>
  <si>
    <t xml:space="preserve">Кировская область, Шабалинский р-н, 
пгт Ленинское,
 ул. Калинина
</t>
  </si>
  <si>
    <t xml:space="preserve">1965 год
0,0482 км
</t>
  </si>
  <si>
    <t>43:37:310111:1252</t>
  </si>
  <si>
    <t xml:space="preserve">Кировская область, Шабалинский р-н,
 с. Соловецкое,
 ул. Школьная
</t>
  </si>
  <si>
    <t xml:space="preserve">1973год
0,3267 км
</t>
  </si>
  <si>
    <t>43:37:320307:342</t>
  </si>
  <si>
    <t xml:space="preserve">Кировская область, Шабалинский р-н,
 с. Новотроицкое,
 ул. Кооперативная
</t>
  </si>
  <si>
    <t xml:space="preserve">1986 год
0,3195 км
</t>
  </si>
  <si>
    <t>43:37:000000:360</t>
  </si>
  <si>
    <t xml:space="preserve">Кировская область, Шабалинский р-н,
 с. Семеновское,
 ул. Победы
</t>
  </si>
  <si>
    <t xml:space="preserve">1975 год
0,177 км
</t>
  </si>
  <si>
    <t>43:37:320340:250</t>
  </si>
  <si>
    <t xml:space="preserve">Кировская область, Шабалинский р-н,
 пгт Ленинское,
 ул. Советская
</t>
  </si>
  <si>
    <t xml:space="preserve">1963 год
0,274 км
</t>
  </si>
  <si>
    <t>43:37:310110:1459</t>
  </si>
  <si>
    <t xml:space="preserve">Кировская область, Шабалинский р-н, 
пгт Ленинское,
 пл. Ленина
</t>
  </si>
  <si>
    <t xml:space="preserve">1989 год
0,367 км
</t>
  </si>
  <si>
    <t>43:37:310113:1336</t>
  </si>
  <si>
    <t xml:space="preserve">Кировская область, Шабалинский р-н,
 с. Архангельское,
 ул. Советская
</t>
  </si>
  <si>
    <t xml:space="preserve">1975 год
0,253 км
</t>
  </si>
  <si>
    <t>43:37:320209:436</t>
  </si>
  <si>
    <t xml:space="preserve">Кировская область, Шабалинский р-н, 
пгт Ленинское,
 ул. Гагарина
</t>
  </si>
  <si>
    <t xml:space="preserve">1994 год
0,232 км
</t>
  </si>
  <si>
    <t xml:space="preserve">Кировская область, Шабалинский р-н,
 с. Черновское,
 ул. Набережная
</t>
  </si>
  <si>
    <t xml:space="preserve">2007 год
0,292 км
</t>
  </si>
  <si>
    <t xml:space="preserve">Кировская область, Шабалинский р-н,
 с. Высокораменское,
 ул. Свободы
</t>
  </si>
  <si>
    <t xml:space="preserve">1966 год
0,427 км
</t>
  </si>
  <si>
    <t xml:space="preserve">теплоснабжение </t>
  </si>
  <si>
    <t>--</t>
  </si>
  <si>
    <t xml:space="preserve">Метелева Ольга Эдуардовна                  (883366) 21077                             imus-yuriya@mail.ru </t>
  </si>
  <si>
    <t xml:space="preserve">скважины, водопроводные сети </t>
  </si>
  <si>
    <t>Кировская область, Юрьянский район, Подгорцевское с/п, д. Подгорцы</t>
  </si>
  <si>
    <t xml:space="preserve">водоснабжение </t>
  </si>
  <si>
    <t>сети тепловые</t>
  </si>
  <si>
    <t>Кировская область, Юрьянский район, Ивановское с/п, п. Северный</t>
  </si>
  <si>
    <t>протяженность сетей - 3061, год 1985</t>
  </si>
  <si>
    <t xml:space="preserve">реконструкция объекта </t>
  </si>
  <si>
    <t xml:space="preserve">здание котельной, тепловые сети </t>
  </si>
  <si>
    <t>Кировская область, Юрьянский район, Медянское с/п, с. Медяны</t>
  </si>
  <si>
    <t>площадь здания 143,7, год 1976, протяженность сетей - 1171, год 1977</t>
  </si>
  <si>
    <t>43:38:260376:273 категория земель- земли населенных пунктов, разрешенное использование коммунальное обслуживание</t>
  </si>
  <si>
    <t xml:space="preserve">скважины - 4,  башни -2, протяженность сетей - 5325,79, год </t>
  </si>
  <si>
    <t xml:space="preserve">Овечкин Владимир Иванович                        (883366) 60171                             tatyana.shahtina@mail.ru </t>
  </si>
  <si>
    <t xml:space="preserve">площадь здания 672,1, год 1972, протяженность сетей -1172, год -1190 </t>
  </si>
  <si>
    <t>43:38:260317:278, категория земли - земли населенных пунктов, разрешенное использование - для размещения производственных построек, котельная</t>
  </si>
  <si>
    <t>Знаменское сельское поселениеЯранского района</t>
  </si>
  <si>
    <t xml:space="preserve">скважины-3 шт, мощность 196,8 </t>
  </si>
  <si>
    <t>15.02.2017-15.02.2022</t>
  </si>
  <si>
    <t>625 000 руб</t>
  </si>
  <si>
    <t>Кугальскоесельское поселениеЯранского района</t>
  </si>
  <si>
    <t>скважины-3 шт мощность 172,8</t>
  </si>
  <si>
    <t>600 000 руб</t>
  </si>
  <si>
    <t>Кугушергское сельское поселениеЯранского района</t>
  </si>
  <si>
    <t>скважины-2 шт мощность 122,4</t>
  </si>
  <si>
    <t>13.02.2017-13.02.2022</t>
  </si>
  <si>
    <t>Никольское сельское поселениеЯранского района</t>
  </si>
  <si>
    <t>скважины-5 шт  мощность290,4</t>
  </si>
  <si>
    <t>600 00 руб</t>
  </si>
  <si>
    <t>Никулятское сельское поселениеЯранского района</t>
  </si>
  <si>
    <t xml:space="preserve">скважины-1 шт мощность 57,6 </t>
  </si>
  <si>
    <t>Салобелякское сельское поселениеЯранского района</t>
  </si>
  <si>
    <t>скважины-6 шт мощность 359,4</t>
  </si>
  <si>
    <t>16.02.2017-16.02.2022</t>
  </si>
  <si>
    <t>Сердежское сельское поселениеЯранского района</t>
  </si>
  <si>
    <t>скважины-2 шт мощность 115,4</t>
  </si>
  <si>
    <t>Шкаланское сельское поселениеЯранского района</t>
  </si>
  <si>
    <t>скважины-3 шт мощность 189,2</t>
  </si>
  <si>
    <t>Опытнопольское Яранского района</t>
  </si>
  <si>
    <t>соглашение о расторжении от 31.01.2020 с ООО "Межмуниципальное предприятие "Водопроводно-канализационного хозяйства"</t>
  </si>
  <si>
    <t>г. Вятские Поляны</t>
  </si>
  <si>
    <t>ЖКХ ( теплоснабжение)</t>
  </si>
  <si>
    <t>удовлетв.</t>
  </si>
  <si>
    <t>заместитель начальника УДМС г. Вятские Поляны Халиуллина Г.И., 8(83334) 76361, kom.imushestvo@rambler.ru</t>
  </si>
  <si>
    <t>ЖКХ (водоотведение)</t>
  </si>
  <si>
    <t>оюъекты водоснабжения</t>
  </si>
  <si>
    <t>ЖКХ (водоснабжение)</t>
  </si>
  <si>
    <t>ЖКХ (теплоснабжение)</t>
  </si>
  <si>
    <t>полигон ТБО</t>
  </si>
  <si>
    <t>пусковой комплекс 1 очереди полигона промышленных и твердых бытовых отходов</t>
  </si>
  <si>
    <t>урочище Худышино, Слободской район, Кировская область</t>
  </si>
  <si>
    <t>ТКО</t>
  </si>
  <si>
    <t>Общая площадь -13,8 га, Площадь участка захоронения -10 га, площадь хо.зоны - 3,8 га, расчетная мощность полигона 645520т.</t>
  </si>
  <si>
    <t xml:space="preserve"> вид использования: для организации полигона бытовых отходов</t>
  </si>
  <si>
    <t>строительство</t>
  </si>
  <si>
    <t>Чуракова Екатерина Валентиновна, 883362-4-22-33, ymi-slob@ yandex.ru</t>
  </si>
  <si>
    <t>Котельная ул. Первомайская</t>
  </si>
  <si>
    <t>г. Зуевка, ул. Первомайская</t>
  </si>
  <si>
    <t>43:09:310123:50 площадь 6506, эксплуатация здания котельной</t>
  </si>
  <si>
    <t>10 лет            2016-2025</t>
  </si>
  <si>
    <t>модернизация</t>
  </si>
  <si>
    <t>Ямшинина Светлана Семеновна, 883337 2-60-49</t>
  </si>
  <si>
    <t xml:space="preserve">Здание котельной с необходимым технологическим оборудованием 
тепловые сети
</t>
  </si>
  <si>
    <t>Производство
 и передача тепловой энергии</t>
  </si>
  <si>
    <t>Площадь 115,3 кв.м., 
год ввода в эксплуатацию 1981
надземные, протяженностью 150 м.</t>
  </si>
  <si>
    <t>___</t>
  </si>
  <si>
    <t xml:space="preserve">20 лет </t>
  </si>
  <si>
    <t>Установка нового
оборудования (котлы, насосы, ХВО, емкости). Замена внутренней электрики и освещения. Ремонт здания котельной (отдельных частей или помещений). Замена изношенных трубопроводов и газоходов</t>
  </si>
  <si>
    <t>2375063 руб.</t>
  </si>
  <si>
    <t xml:space="preserve">Заборских Валерий Николаевич,
 заведующий отделом по земельно-имущественным отношениям, архитектуре и градостроительству администрации Даровского района, 883336 2-13-49, admdaro@kirovreg.ru </t>
  </si>
  <si>
    <t xml:space="preserve">Здание котельной 
Теплотрасса надземная </t>
  </si>
  <si>
    <t>Производство
и передача тепловой энергии</t>
  </si>
  <si>
    <t>1806883 руб</t>
  </si>
  <si>
    <t xml:space="preserve">Заборских Валерий Николаевич,
заведующий отделом по земельно-имущественным отношениям, архитектуре и градостроительству администрации Даровского района, 883336 2-13-49, admdaro@kirovreg.ru </t>
  </si>
  <si>
    <t>Нежилое здание 
Теплотрасса надземная</t>
  </si>
  <si>
    <t xml:space="preserve">Кадастровый номер 43:08:310417:311,
 адрес (местонахождение) объекта:    обл. Кировская, р-н Даровской, пгт Даровской, ул. Первомайская, д. 1а, для использования в     целях: для размещения котельной, в границах, указанных в кадастровом плане Участка, общей площадью 615 кв.м. </t>
  </si>
  <si>
    <t>1640206 руб.</t>
  </si>
  <si>
    <t>Заборских Валерий Николаевич,
заведующий отделом по земельно-имущественным отношениям, архитектуре и градостроительству администрации Даровского района, 883336 2-13-49, admdaro@kirovreg.ru</t>
  </si>
  <si>
    <t>Здание котельной
Теплотрасса надземная</t>
  </si>
  <si>
    <t>1806883 руб.</t>
  </si>
  <si>
    <t>Здание котельной
Теплотрасса надземная</t>
  </si>
  <si>
    <t>Кадастровый номер 43:08:310360:519, 
местоположение: Кировская обл., р-н Даровской, д. Первые Бобровы, ул. Молодежная, для использования в целях: для размещения котельной, в границах, указанных в кадастровом плане Участка, общей площадью 976 кв.м.</t>
  </si>
  <si>
    <t>1731803 руб.</t>
  </si>
  <si>
    <t>Помещение котельной
Теплотрасса надземная</t>
  </si>
  <si>
    <t xml:space="preserve">кадастровый номер 43:08:310407:0196,
 адрес объекта: Кировская область, Даровской район, местоположение: земельный участок расположен в северо – восточной части кадастрового квартала, граница которого проходит по ул. Гагарина, далее по ул. Кооперативная, по ул. Со-ветская, по проезду, по среднему течению реки Грязновка, по ул. Коммуны (пгт Даровской), для использования в целях: для эксплуатации здания котельной в границах, указанных в кадастровом плане Участка, общей площадью 968 кв.м.
</t>
  </si>
  <si>
    <t>Установка нового оборудования (котлы, насосы, ХВО, емкости). Замена внутренней электрики и освещения. Ремонт здания котельной (отдельных частей или помещений). Замена изношенных трубопроводов и газоходов</t>
  </si>
  <si>
    <t>7816050 руб.</t>
  </si>
  <si>
    <t>20 лет</t>
  </si>
  <si>
    <t>Концессионер ООО "Лузская теплоснабжающая компания", директор Огарков А.Л.</t>
  </si>
  <si>
    <t xml:space="preserve"> г. Луза, ул. В. Козлова, 7Б.</t>
  </si>
  <si>
    <t>г. Луза, ул. Пролетарская, д.2Г.</t>
  </si>
  <si>
    <t xml:space="preserve"> г. Луза, ул. Ленина, 35А.</t>
  </si>
  <si>
    <t xml:space="preserve"> г. Луза, ул. Рабочая, д.29А.</t>
  </si>
  <si>
    <t>демонтаж</t>
  </si>
  <si>
    <t>: Лузский район, д. Ефаново</t>
  </si>
  <si>
    <t>г. Луза, ул. Заводская, д.8А.</t>
  </si>
  <si>
    <t>Кировская область, Белохолуницкий район
с.Иванцево
ул.Советская д.24а, пом 1</t>
  </si>
  <si>
    <t>Одегова Марина Ивановна, заведующий отделом муниципальной собственности и земельных ресурсов администрации Нолинского района, +7(83368)2-22-01, omsizr@yandex.ru</t>
  </si>
  <si>
    <t>Кировская
область, Нолинский район,
пгт.  Аркуль,  ул.
Куйбышева</t>
  </si>
  <si>
    <t>Год ввода в эксплуатацию - 2011, Назначение: инженерные сети, 1-этажный, общая площадь 33,2 кв.м., инв.№ 8563/01/А, лит. А, кадастровый номер 43:21:000000:296</t>
  </si>
  <si>
    <t xml:space="preserve"> -</t>
  </si>
  <si>
    <t>Кировская
область, Нолинский район,
пгт.  Аркуль,  ул.
Набережная</t>
  </si>
  <si>
    <t>Год ввода в эксплуатацию - 2011, Назначение: инженерные сети, 1-этажный, общая площадь 34,3 кв.м., инв.№ 8564/01/А, лит. А, кадастровый номер 43:21:000000:297</t>
  </si>
  <si>
    <t>Подводящий газопровод к
котлу  наружного
размещения для отопления
общежития  ПУ-35
«Установка  котла
наружного размещения для
отопления общежития ПУ-
35 в п. Аркуль, Нолинского
района»</t>
  </si>
  <si>
    <t>Кировская
область, Нолинский район,
пос.  Аркуль</t>
  </si>
  <si>
    <t xml:space="preserve">Год ввода в эксплуатацию - 2009, Назначение: инженерные сети, Протяженность 0,08315 км.. 
инв. № 7977/01, лит. А,Б, кадастровый (условный) номер 43-43-05/208/2011-604
</t>
  </si>
  <si>
    <t>Подводящий газопровод к
котлу  наружного
размещения для отопления
школы «Установка котла
наружного размещения для
отопления  школы  в  п.
Аркуль,  Нолинского
района»</t>
  </si>
  <si>
    <t>Кировская
область, Нолинский район,
пгт.  Аркуль</t>
  </si>
  <si>
    <t xml:space="preserve">Год ввода в эксплуатацию - 2009, Назначение: инженерные сети, Протяженность 0,02413 км.. 
инв. № 7795, лит. А,Б, кадастровый (условный) номер 43-43-05/207/2011-697
</t>
  </si>
  <si>
    <t>Блочная газовая котельная
по ул. Кирова в п. Аркуль
Нолинского  района</t>
  </si>
  <si>
    <t>Кировская
область, Нолинский райо,
пгт. Аркуль</t>
  </si>
  <si>
    <t>Год ввода в эксплуатацию - 2009, Назначение: инженерные сети, общая площадь 27,7 кв.м., инв.№ 7955, лит. А, кадастровый номер 43:21:020124:34:7955/01/А</t>
  </si>
  <si>
    <t>43:21:020124:34, площадь 200 кв. м, вид разрешенного использования: -</t>
  </si>
  <si>
    <t>Блочная газовая котельная
школы  д.  Перевоз
Нолинского  района
Кировской  области</t>
  </si>
  <si>
    <t>Кировская
область, Нолинский район,
дер. Перевоз</t>
  </si>
  <si>
    <t>Год ввода в эксплуатацию - 2010, Назначение: нежилое, 1-этажный, общая площадь 43,3 кв.м., инв.№ 33:227:002:000005460, лит. 0100, кадастровый номер: 43:21:431201:370</t>
  </si>
  <si>
    <t>43:21:130502:245, площадь 396 кв. м, вид разрешенного использования: для размещения и эксплуатации блочной газовой котельной</t>
  </si>
  <si>
    <t>Блочная газовая котельная с.  Кырчаны Нолинского района</t>
  </si>
  <si>
    <t xml:space="preserve">Кировская область, Нолинский район, с.  Кырчаны </t>
  </si>
  <si>
    <t>Год ввода в эксплуатацию - 2009, Назначение: инженерные сети, 1-этаж, общая площадь 27,7 кв.м. 
инв. № 7647 лиг. А, кадастровый номер: 43:21:100201:1142</t>
  </si>
  <si>
    <t>43:21:100201:625, площадь 398 кв. м, вид разрешенного использования: -</t>
  </si>
  <si>
    <t>Сооружение: Установка газового котла наружного размещение
(УКНР) для отопления Дома культуры и детского сада в п.
Медведок Нолинского района Кировской области</t>
  </si>
  <si>
    <t>Кировская область, р-н
Нолинский, п. Медведок</t>
  </si>
  <si>
    <t>Год ввода в эксплуатацию - 2009, Назначение: сооружение топливной промышленности. Протяженность 106 м, кадастровый (условный) номер 43:21:000000:272</t>
  </si>
  <si>
    <t>Подводящий газопровод к котлам наружного размещения для отопления школы (Установка газовых котлов
наружного размещения для отопления школы в пгт. Медведок Нолинского  района  Кировской  области</t>
  </si>
  <si>
    <t>Кировская область,
Нолинский район, поселок городского типа Медведок</t>
  </si>
  <si>
    <t xml:space="preserve">Год ввода в эксплуатацию - 2009, Назначение: инженерные сети. Протяженность 0,0734 км., инв.№ 7296/01 /А,Б, лит. А.Б., кадастровый (условный) номер 43-43-01/006/2011-517
</t>
  </si>
  <si>
    <t>Здание: блочная газовая котельная больницы с. Медведок
Нолинского района Кировской области</t>
  </si>
  <si>
    <t>Кировская область, Нолинский район, Медведское сельское
поселение,  пос.  Медведок</t>
  </si>
  <si>
    <t>Год ввода в эксплуатацию - 2009, Назначение: инженерные сети, 1-этаж, общая площадь 42,7 кв.м., кадастровый номер: 43:21:030126:71:33:227:002:000005450:0100</t>
  </si>
  <si>
    <t>Газовая котельная №1</t>
  </si>
  <si>
    <t>д. Леваны пер. Центральный, 1а</t>
  </si>
  <si>
    <t>10 лет 2016-2026</t>
  </si>
  <si>
    <t>Директор ООО "ТК Ресурс" Опалев А.Н. 791522@mail.ru</t>
  </si>
  <si>
    <t>Газовая котельная №2</t>
  </si>
  <si>
    <t>д. Леваны пер. Центральный, 2а</t>
  </si>
  <si>
    <t xml:space="preserve">Газовая котельная </t>
  </si>
  <si>
    <t>пгт Фаленки ул. Коммуны, 39а</t>
  </si>
  <si>
    <t>Директор ООО " Ресурс" Опалев А.Н. 791522@mail.ru</t>
  </si>
  <si>
    <t>пгт Фаленки ул. Труда, 50б</t>
  </si>
  <si>
    <t>пгт Фаленки ул. Северная, 16а</t>
  </si>
  <si>
    <t>пгт Фаленки ул. Тимирязева, 1г</t>
  </si>
  <si>
    <t xml:space="preserve">пгт Фаленки </t>
  </si>
  <si>
    <t>сооружение (водонапорная башня со скважиной)</t>
  </si>
  <si>
    <t>Фаленский район с. Низево</t>
  </si>
  <si>
    <t>глубина 120 м</t>
  </si>
  <si>
    <t>15 лет с 2014</t>
  </si>
  <si>
    <t>генеральный директор  ООО "Фаленский водоканал" Кузнецов В.Н. (83332)2-14-78</t>
  </si>
  <si>
    <t>Фаленский район д. Ситники</t>
  </si>
  <si>
    <t>Фаленский район д.Пыхово</t>
  </si>
  <si>
    <t>Фаленский район с. Николаево</t>
  </si>
  <si>
    <t>Фаленский район д. Солдари</t>
  </si>
  <si>
    <t>Фаленский район пгт Фаленки ул. Юбилейная</t>
  </si>
  <si>
    <t>Фаленский район пгт Фаленки ул. Заречная,22</t>
  </si>
  <si>
    <t>Фаленский район пгт Фаленки ул. Коммуны 28б</t>
  </si>
  <si>
    <t>сооружение (водонапорная башня Центральная со скважиной)</t>
  </si>
  <si>
    <t>Фаленский район пгт Фаленки ул. Советская 33б</t>
  </si>
  <si>
    <t>Фаленский район пгт Фаленки ул. Солнечная</t>
  </si>
  <si>
    <t>сооружение (водонапорная башняРожневского БР-15  со скважиной)</t>
  </si>
  <si>
    <t>Фаленский район пгт Фаленки ул. Тимирязева</t>
  </si>
  <si>
    <t xml:space="preserve">Фаленский район пгт Фаленки </t>
  </si>
  <si>
    <t>Фаленский район п Первомайский</t>
  </si>
  <si>
    <t>Фаленский район пгт Фаленки ул. Фабричная</t>
  </si>
  <si>
    <t>Фаленский район пгт Фаленки ул. Мелиораторов</t>
  </si>
  <si>
    <t>Фаленский район д. Юсово</t>
  </si>
  <si>
    <t>Фаленский район пгт Фаленки ул. Труда 8ж</t>
  </si>
  <si>
    <t>Фаленский район пгт Фаленки ул. Труда 52</t>
  </si>
  <si>
    <t>Фаленский район пгт Фаленки пер. Нефтяной</t>
  </si>
  <si>
    <t>сооружение (артезианская скважина №47938)</t>
  </si>
  <si>
    <t>Фаленский район пгт Фаленки ул. Заводская10</t>
  </si>
  <si>
    <t>сооружение (артезианская скважина №1085100047)</t>
  </si>
  <si>
    <t>Фаленский район пгт Фаленки ул. Краснофлотская 6в</t>
  </si>
  <si>
    <t>сооружение (артезианская скважина №1085100041)</t>
  </si>
  <si>
    <t>Фаленский район пгт Фаленки ул. Перевозская</t>
  </si>
  <si>
    <t>сооружение (артезианская скважина № 71822)</t>
  </si>
  <si>
    <t>Фаленский район пгт Фаленки ул. Энергетиков</t>
  </si>
  <si>
    <t>сооружение (артезианская скважина №1085100021)</t>
  </si>
  <si>
    <t>Фаленский район пгт Фаленки ул. Энергетиков 15а</t>
  </si>
  <si>
    <t>сооружение буровой колодец</t>
  </si>
  <si>
    <t>сооружение питьевой колодец</t>
  </si>
  <si>
    <t>пгт Фаленки 1077км</t>
  </si>
  <si>
    <t>пгт Фаленки 1084км</t>
  </si>
  <si>
    <t>сооружение (водопроводные сети) труба полиэтиленовая</t>
  </si>
  <si>
    <t>протяженность 1км</t>
  </si>
  <si>
    <t>протяженность 6.3 км</t>
  </si>
  <si>
    <t>протяженность 5,5 км</t>
  </si>
  <si>
    <t xml:space="preserve">сооружение (водопроводные сети) </t>
  </si>
  <si>
    <t>протяженность 49,3 км</t>
  </si>
  <si>
    <t>сооружение (канализационные сети, коллектор керам.наружная канализация, асбестовые трубы)</t>
  </si>
  <si>
    <t>пгт Фаленки ул. Краснофлотская, Северная, Воробьева</t>
  </si>
  <si>
    <t>протяженность 2,7 км</t>
  </si>
  <si>
    <t>пгт Фаленки ул. Первомайская, Тимирязева</t>
  </si>
  <si>
    <t>протяженность 0,86 км</t>
  </si>
  <si>
    <t>пгт Фаленки ул. Первомайская, Перевозская</t>
  </si>
  <si>
    <t>протяженность 0,45 км</t>
  </si>
  <si>
    <t>Устенко Александр Владимирович, заведующий отделом муниципальной собственности, 8(83353)2-20-41, oparino_sobstv@mail.ru</t>
  </si>
  <si>
    <t>Разветвленная тепловая сеть</t>
  </si>
  <si>
    <t>п. Заря</t>
  </si>
  <si>
    <t>Теплоснабжение (передача)</t>
  </si>
  <si>
    <t xml:space="preserve">Протяженность 5360 м, годы ввода 1975,1979,1983,1986,1990, 2006, Остаточная стоимость 1677745,95
</t>
  </si>
  <si>
    <t>Замена участка тепловой сети</t>
  </si>
  <si>
    <t>Протяженность 2278,0 м, годы ввода 1975,1976,1977,1986,1990, Остаточная стоимость 113256,00</t>
  </si>
  <si>
    <t>Замена участка канализационной сети</t>
  </si>
  <si>
    <t>Протяженность 3253,0  м, год ввода 1977 Остаточная стоимость 90914,00</t>
  </si>
  <si>
    <t xml:space="preserve">Замена существующего стального трубопровода на полиэтиленовый </t>
  </si>
  <si>
    <t>Площадь 63,4 кв.м., год ввода 1976, Остаточная стоимость 72053,00</t>
  </si>
  <si>
    <t>Площадь 8,2 кв.м., год ввода 1976</t>
  </si>
  <si>
    <t>Замена насоса</t>
  </si>
  <si>
    <t>Артезианская скважина № 3</t>
  </si>
  <si>
    <t>Артезианская скважина № 5</t>
  </si>
  <si>
    <t>Глубина 162 м</t>
  </si>
  <si>
    <t>Замена крыльчатого водосчетчика на электромагнитный</t>
  </si>
  <si>
    <t>Протяженность 5360 м, годы ввода 1975,1979,1983,1986,1990, 2006, Остаточная стоимость 1677745,95</t>
  </si>
  <si>
    <t>Баранов Дмитрий Сергеевич    начальник территориального управления 8335821626</t>
  </si>
  <si>
    <t>пгт Свеча ул Пушкина д 48 а</t>
  </si>
  <si>
    <t>установленная мощность 0,86 Гкал</t>
  </si>
  <si>
    <t>помещение котельной с навесом для угля 43:29:320301:417</t>
  </si>
  <si>
    <t>ноябрь 2021 г</t>
  </si>
  <si>
    <t>замена твердотопливного котла, установка прибора учета вырабатываемых ресурсов</t>
  </si>
  <si>
    <t>600 тыс. руб</t>
  </si>
  <si>
    <t xml:space="preserve"> д.Шмелево ул Зеленая</t>
  </si>
  <si>
    <t>установленная мощность 0,29 Гкал</t>
  </si>
  <si>
    <t>февраль 2023 г</t>
  </si>
  <si>
    <t>ремонт стен, ремонт фундамента трубы замена котла замена насосов, приобретение резерсвного источника питания</t>
  </si>
  <si>
    <t>500 тыс. руб.</t>
  </si>
  <si>
    <t>система водоснабжения и водоотведения Свечинскго городского поселения</t>
  </si>
  <si>
    <t>пгт Свеча</t>
  </si>
  <si>
    <t>установленная производственная мощность скважин составляет 191 м3/час</t>
  </si>
  <si>
    <t>сентябрь 2020 г</t>
  </si>
  <si>
    <t>замена участка сети на полиэтилен, замена 4 насосов, замена участка канализационной трубы</t>
  </si>
  <si>
    <t>400 тыс. руб</t>
  </si>
  <si>
    <t>Скважина № 71984 В т.ч движимое имущество насос TWU 4-0813- CDM 
Установленная мощность 2,2кВт/час</t>
  </si>
  <si>
    <t>Скважина № 33653 В т.ч движимое имущество насос ЭЦВ 5-6,5-80
Установленная мощность 3,0 кВт/час</t>
  </si>
  <si>
    <t>Скважина № 15495 .В т.ч движимое имущество насос ЭЦВ 5-6,5-80
Установленная мощность 3,0 кВт/час</t>
  </si>
  <si>
    <t>Скважина № 754 В т.ч движимое имущество насос ЭЦВ 5-6,5-80
Установленная мощность 3,0 кВт/час</t>
  </si>
  <si>
    <t>Кировская область, Белохолуницкий район, 
п. Подрезчиха, ул. Школьная,    д. 5а</t>
  </si>
  <si>
    <t>Кировская область, Белохолуницкий район, 
п. Подрезчиха ул. 60 лет Октября, д. 19а</t>
  </si>
  <si>
    <t>Кировская область, Белохолуницкий район, 
п. Подрезчиха, ул. Победы, д. 5а</t>
  </si>
  <si>
    <t>Кировская область, р-н Белохолуницкий, с Прокопье</t>
  </si>
  <si>
    <t>Кадастровый номер
43:05:330601:0241:7138/16/А,А1
год ввода в эксплуатацию – 1978г.
назначение: инженерные сети, инв № 7138, лит А,А1.</t>
  </si>
  <si>
    <t>  г. Луза, ул. Дорожников, 1Б.</t>
  </si>
  <si>
    <t xml:space="preserve"> г. Луза, ул. Заводская, 35А</t>
  </si>
  <si>
    <t xml:space="preserve"> г. Луза, ул. Калинина, д. 9Б.</t>
  </si>
  <si>
    <t>  г. Луза, ул. Коммунальная, д.3Б.</t>
  </si>
  <si>
    <t xml:space="preserve"> г. Луза, ул. В.Козлова, д.6.</t>
  </si>
  <si>
    <t xml:space="preserve"> г. Луза, ул. Октябрьская, д.3.</t>
  </si>
  <si>
    <t>Кировская область, Белохолуницкий район
д.Ракалово ул.Школьная д.13</t>
  </si>
  <si>
    <t>Кировская область, Белохолуницкий район, 
п. Подрезчиха,
ул. 60 лет Октября, д. 19а</t>
  </si>
  <si>
    <t>Сооружение водозаборное (скважина № 2042/2 кадастровый номер 43:04:310102:505) 
В том числе: водонапорная башня объем 25 м. куб.</t>
  </si>
  <si>
    <t>Сооружение линейное, коллекторы (протяженность трассы) – 1525 п.м.; из полиэтилена d=280 мм (подземный) – 3050 п.м.; количество смотровых колодцев – 12; инв. № 111111, год прокладки – 2006.
Кадастровый номер объекта: №43:24:000000:339</t>
  </si>
  <si>
    <t>Кировская область, Даровской район, 
с. Красное, 
ул. Школьная, д. 22
Кировская область, Даровской район, 
с. Красное, 
ул. Школьная, д. 22</t>
  </si>
  <si>
    <t>Кировская область, Даровской район, 
пгт Даровской, 
ул. Заречная
Кировская область, Даровской район, 
пгт Даровской, 
ул. Заречная, соор. 1 тт</t>
  </si>
  <si>
    <t xml:space="preserve">Год ввода 1983, 
балансовая (первоначальная) стоимость 340,7 тыс. руб.
Год ввода 1983, 
балансовая (первоначальная) стоимость 152,9 тыс. руб. </t>
  </si>
  <si>
    <t xml:space="preserve">Год ввода 1970,
 балансовая (первоначальная) стоимость 75,7 тыс. руб. 
Год ввода 1970,
 балансовая (первоначальная) стоимость 206,2 тыс. руб. </t>
  </si>
  <si>
    <t>Кировская область, Даровской район, 
пгт Даровской, 
ул. Первомайская, д. 1а
Кировская область, Даровской район, 
пгт Даровской, 
ул. Первомайская, д. 1а, соор. 1 тт</t>
  </si>
  <si>
    <t xml:space="preserve">Год ввода 1976,
балансовая (первоначальная) стоимость 52,5 тыс. руб. 
Год ввода 1976,
 балансовая (первоначальная) стоимость 399 тыс. руб. </t>
  </si>
  <si>
    <t xml:space="preserve">Кировская область, Даровской район, 
д. Бобровы (Вязовские)
ул. Набережная, д. 14
Кировская область, Даровской район, 
д. Бобровы (Вязовские)
</t>
  </si>
  <si>
    <t xml:space="preserve">Год ввода 1985,
 балансовая (первоначальная) стоимость 88,9 тыс. руб. 
Год ввода 1985,
 балансовая (первоначальная) стоимость 977,5 тыс. руб. </t>
  </si>
  <si>
    <t>Кировская область, Даровской район, 
д. Первые Бобровы 
ул. Молодежная
Кировская область, Даровской район, 
д. Первые Бобровы 
ул. Молодежная</t>
  </si>
  <si>
    <t xml:space="preserve">Год ввода 1974,
балансовая (первоначальная) стоимость 195,9 тыс. руб. 
Год ввода 1974,
балансовая (первоначальная) стоимость 1862 тыс. руб. </t>
  </si>
  <si>
    <t>Кировская область,
Даровской райн, пгт Даровской, ул. Советская, д. 35
Кировская область,
Даровской райн, пгт Даровской, ул. Советская, соор. 1 тт</t>
  </si>
  <si>
    <t>сети канализации города Кирово-Чепецка</t>
  </si>
  <si>
    <t>Кировская область, город Кирово-Чепецк</t>
  </si>
  <si>
    <t>инженерные сети, протяженностью 128 208,6 м</t>
  </si>
  <si>
    <t>с 11.05.2017 по 31.12.2026</t>
  </si>
  <si>
    <t>39598 тыс.руб.</t>
  </si>
  <si>
    <t>2012 года постройки, общая площадь 14,6 кв.м., высота 30 м.
Описание конструктивных элементов сооружения: Фундамент – монолитный железобетонный; Ствол башни – кирпичный; Перекрытие под бак – металлические балки; Шатер башни – металлический с утеплителем – маты URSA М-25; Бак металлический объемом 80 куб. м.;
Инженерные системы и элементы благоустройства: водопровод – от местной сети, канализация  - сброс на рельеф, электроснабжение – скрытая проводка;
Разные работы: окна – ПВХ двойные глухие, дверь входная металлическая, отмостка бетонная.</t>
  </si>
  <si>
    <t>Водопроводная сеть п. Андреевский</t>
  </si>
  <si>
    <t>Кировская область, Уржумский район, п. Андреевский</t>
  </si>
  <si>
    <t>43:35:000000:444</t>
  </si>
  <si>
    <t>водонапорная башня п. Андреевский</t>
  </si>
  <si>
    <t>43:35:320101:164</t>
  </si>
  <si>
    <r>
      <t xml:space="preserve">протяженность 9001 м, </t>
    </r>
    <r>
      <rPr>
        <b/>
        <sz val="10"/>
        <color indexed="8"/>
        <rFont val="Times New Roman"/>
        <family val="1"/>
        <charset val="204"/>
      </rPr>
      <t xml:space="preserve">состояние: </t>
    </r>
    <r>
      <rPr>
        <sz val="10"/>
        <color indexed="8"/>
        <rFont val="Times New Roman"/>
        <family val="1"/>
        <charset val="204"/>
      </rPr>
      <t>действующая, материал труб: чугун и полиэтилен, диаметр труб от 25 до 100 мм</t>
    </r>
  </si>
  <si>
    <r>
      <rPr>
        <b/>
        <sz val="10"/>
        <color indexed="8"/>
        <rFont val="Times New Roman"/>
        <family val="1"/>
        <charset val="204"/>
      </rPr>
      <t xml:space="preserve">состояние: </t>
    </r>
    <r>
      <rPr>
        <sz val="10"/>
        <color indexed="8"/>
        <rFont val="Times New Roman"/>
        <family val="1"/>
        <charset val="204"/>
      </rPr>
      <t xml:space="preserve">действующая </t>
    </r>
    <r>
      <rPr>
        <b/>
        <sz val="10"/>
        <color indexed="8"/>
        <rFont val="Times New Roman"/>
        <family val="1"/>
        <charset val="204"/>
      </rPr>
      <t xml:space="preserve">объем: </t>
    </r>
    <r>
      <rPr>
        <sz val="10"/>
        <color indexed="8"/>
        <rFont val="Times New Roman"/>
        <family val="1"/>
        <charset val="204"/>
      </rPr>
      <t>15 куб.м.</t>
    </r>
  </si>
  <si>
    <t>здание котельной № 1</t>
  </si>
  <si>
    <t>пгт.Арбаж ул. Пионерская</t>
  </si>
  <si>
    <t>объект теплоснабжения</t>
  </si>
  <si>
    <t>Год постройки 1975</t>
  </si>
  <si>
    <t>кадастровый номер: 43:01:310107:0054:33:202:002:000005280:0300, площадь 152,9 кв.м</t>
  </si>
  <si>
    <t>здание котельной № 2</t>
  </si>
  <si>
    <t>пгт.Арбаж ул. Нагорная</t>
  </si>
  <si>
    <t>Год постройки 1981</t>
  </si>
  <si>
    <t xml:space="preserve">кадастровый номер: 43:01:310106:0041:33:202:002:000018640:0100,0101, площадь 485,4 кв.м </t>
  </si>
  <si>
    <t>здание котельной № 4</t>
  </si>
  <si>
    <t>пгт. Арбаж, ул. Свободы</t>
  </si>
  <si>
    <t>Год постройки 1982</t>
  </si>
  <si>
    <t>кадастровый номер: 43:01:310108:0036:33:202:002:000005650:0100:20001, площадь 305,5 кв.м</t>
  </si>
  <si>
    <t>здание котельной № 5</t>
  </si>
  <si>
    <t>пгт. Арбаж, ул. Советская</t>
  </si>
  <si>
    <t>Год постройки 1985</t>
  </si>
  <si>
    <t>кадастровый номер: 43:01:310102:0022:33:202:002:000018660:0100, площадь 353,1 кв.м</t>
  </si>
  <si>
    <t>здание котельной № 3</t>
  </si>
  <si>
    <t>пгт. Арбаж, ул. Комсомольская</t>
  </si>
  <si>
    <t>Год постройки 1959</t>
  </si>
  <si>
    <t>кадастровый номер: 43:01:310111:0021:33:202:002:000003800:0300, площадь 249,5 кв.м</t>
  </si>
  <si>
    <t>пгт. Арбаж, ул. Набережная</t>
  </si>
  <si>
    <t>год постройки 1999</t>
  </si>
  <si>
    <t>площадь 54,7 кв.м</t>
  </si>
  <si>
    <t>артезианская скважина № 15088</t>
  </si>
  <si>
    <t>пгт. Арбаж , ул. Зелёная</t>
  </si>
  <si>
    <t>объект водоснабжения</t>
  </si>
  <si>
    <t>Глубина скважины 133м. Год постройки 1971.Водонапорная башня.</t>
  </si>
  <si>
    <t xml:space="preserve">кадастровый номер: 43:01:310109:0070:33:202:002:000018530:0100,7000,7001,общая площадь 3004 кв.м. </t>
  </si>
  <si>
    <t>артезианская скважина № 1813</t>
  </si>
  <si>
    <t>пгт. Арбаж, ул. Механизаторов</t>
  </si>
  <si>
    <t>Глубина скважины 97м. Год постройки 1966.Водонапорная башня</t>
  </si>
  <si>
    <t xml:space="preserve">кадастровый номер: 43:01:310109:0053:33:202:002:000018560:0100,7000,7001,общая площадь 838 кв.м. </t>
  </si>
  <si>
    <t>артезианская скважина № 6225</t>
  </si>
  <si>
    <t>пгт. Арбаж, ул Юности</t>
  </si>
  <si>
    <t>Глубина скважины 75м.Год постройки 1986.Водонапорная башня.</t>
  </si>
  <si>
    <t>кадастровый номер: 43:01:310101:0066:33:202:002:000018520:0100,7000,общая площадь 2794 кв.м</t>
  </si>
  <si>
    <t>артезианская скважина № 5008</t>
  </si>
  <si>
    <t>пгт. Арбаж, ул. Южная</t>
  </si>
  <si>
    <t xml:space="preserve">Глубина скважины 91 м. Год постройки 1968.Водонапорная башня. </t>
  </si>
  <si>
    <t>кадастровый номер: 43:01:310115:0046:33:202:002:000018510:0100,7000,7001, общая площадь 782 кв.м</t>
  </si>
  <si>
    <t>артезианская скважина № 2030</t>
  </si>
  <si>
    <t>пгт. Арбаж, ул. Октябрьская</t>
  </si>
  <si>
    <t>Глубина скважины 95 м. Год постройки 1968.Водонапорная башня.</t>
  </si>
  <si>
    <t>кадастровый номер: 43:01:310110:0029:33:202:002:000018540:0100,7000,7001, общая площадь 897 кв.м</t>
  </si>
  <si>
    <t>артезианская скважина № 47628</t>
  </si>
  <si>
    <t>пгт. Арбаж, ул. Садовая</t>
  </si>
  <si>
    <t>кадастровый номер отсутствует, общая площадь 1003 кв.м</t>
  </si>
  <si>
    <t>артезианская скважина № 71795</t>
  </si>
  <si>
    <t>пгт. Арбаж, ул. Колхозная</t>
  </si>
  <si>
    <t>Глубина скважины 97 м. Год постройки 1994</t>
  </si>
  <si>
    <t>кадастровый номер: 43:01:310106:0085:33:202:002:000018580:0100,7000, общая площадь 1052 кв.м</t>
  </si>
  <si>
    <t>артезианская скважина № 4068</t>
  </si>
  <si>
    <t>Арбажский район, д. Гулины</t>
  </si>
  <si>
    <t>Год постройки 1975. Водонапорная башня</t>
  </si>
  <si>
    <t>кадастровый номер отсутствует</t>
  </si>
  <si>
    <t>артезианская скважина</t>
  </si>
  <si>
    <t>Арбажский район, с. Рои</t>
  </si>
  <si>
    <t>Год постройки 1985. Водонапорная башня</t>
  </si>
  <si>
    <t>Арбажский район, д. Б.Кугунур</t>
  </si>
  <si>
    <t xml:space="preserve">Год постройки 1982. Водонапорная башня. </t>
  </si>
  <si>
    <t>Арбажский район, д. Басманы</t>
  </si>
  <si>
    <t>Год постройки 1972. Водонапорная башня</t>
  </si>
  <si>
    <t>водопроводная сеть</t>
  </si>
  <si>
    <t>пгт. Арбаж</t>
  </si>
  <si>
    <t>протяженность- 12228 м.</t>
  </si>
  <si>
    <t xml:space="preserve">водопроводная сеть </t>
  </si>
  <si>
    <t>протяженность- 555,9 м.</t>
  </si>
  <si>
    <t>пгт. Арбаж, ул. Победы</t>
  </si>
  <si>
    <t>протяженность-142 м.</t>
  </si>
  <si>
    <t>протяженность - 750 м.</t>
  </si>
  <si>
    <t xml:space="preserve">водопроводная сеть  </t>
  </si>
  <si>
    <t>пгт. Арбаж, ул. Нагорная</t>
  </si>
  <si>
    <t>протяженность - 72 м.</t>
  </si>
  <si>
    <t>пгт. Арбаж, ул. Гайдара</t>
  </si>
  <si>
    <t>протяженность - 102 м.</t>
  </si>
  <si>
    <t>протяженность - 105 м.</t>
  </si>
  <si>
    <t>пгт. Арбаж, ул. Нагорная, 5а</t>
  </si>
  <si>
    <t>протяженность - 15 м.</t>
  </si>
  <si>
    <t>пгт. Арбаж, ул. Нагорная, 7</t>
  </si>
  <si>
    <t>протяженность - 30 м.</t>
  </si>
  <si>
    <t>пгт. Арбаж, ул. Нагорная, 1</t>
  </si>
  <si>
    <t>пгт. Арбаж, ул. Нагорная, 4</t>
  </si>
  <si>
    <t>протяженность - 180 м.</t>
  </si>
  <si>
    <t>протяженность - 1874 м.</t>
  </si>
  <si>
    <t>пгт.Арбаж, ул. Советская-Свободы</t>
  </si>
  <si>
    <t>протяженность - 290 м.</t>
  </si>
  <si>
    <t>станция перекачки</t>
  </si>
  <si>
    <t>пгт.Арбаж, ул. Октябрьская</t>
  </si>
  <si>
    <t>объект водоотведения</t>
  </si>
  <si>
    <t>инв.номер 33:202:002:000018590, общая площадь - 39,2 кв.м.</t>
  </si>
  <si>
    <t>здание очистных сооружений</t>
  </si>
  <si>
    <t xml:space="preserve">кадастровый номер: 43:01:380207:0006:33:202:002:000018570:0100,7000,7001, площадь 269,1 кв.м. </t>
  </si>
  <si>
    <t>канализационная сеть</t>
  </si>
  <si>
    <t>пгт. Арбаж, ул Победы</t>
  </si>
  <si>
    <t xml:space="preserve">протяженность- 70 м. </t>
  </si>
  <si>
    <t>пгт.Арбаж, ул. Нагорная</t>
  </si>
  <si>
    <t>протяженность - 64 м.</t>
  </si>
  <si>
    <t>пгт.Арбаж, ул. Гайдара</t>
  </si>
  <si>
    <t>протяженность - 56 м.</t>
  </si>
  <si>
    <t>пгт.Арбаж, ул.Комсомольская-Колхозная</t>
  </si>
  <si>
    <t>протяженность -176 м.</t>
  </si>
  <si>
    <t>пгт.Арбаж, ул. Нагорная, 5а</t>
  </si>
  <si>
    <t>пгт.Арбаж, ул. Нагорная, 7</t>
  </si>
  <si>
    <t>протяженность - 40 м.</t>
  </si>
  <si>
    <t>пгт.Арбаж, ул. Нагорная, 1</t>
  </si>
  <si>
    <t>протяженность - 60 м.</t>
  </si>
  <si>
    <t>протяженность - 150 м.</t>
  </si>
  <si>
    <t>пгт.Арбаж, ул. Советская-Свободыобъект водоотведения</t>
  </si>
  <si>
    <t>напорный коллектор</t>
  </si>
  <si>
    <t xml:space="preserve"> пгт.Арбаж, от ул.Победы до ул. Механизаторов;</t>
  </si>
  <si>
    <t>самотечный коллектор</t>
  </si>
  <si>
    <t>пгт.Арбаж, ул. Свободы</t>
  </si>
  <si>
    <t>пгт.Арбаж, от ул.Первомайской до очистных</t>
  </si>
  <si>
    <t>пгт.Арбаж, ул.Свободы-Октябрьская</t>
  </si>
  <si>
    <t>протяженность -578 м.</t>
  </si>
  <si>
    <t>реконстркуция и капитальный ремонт объекта</t>
  </si>
  <si>
    <t>системы холодного водоснабжения, теплоснабжения</t>
  </si>
  <si>
    <t>Кировская область Котельничский район, с.Александровское</t>
  </si>
  <si>
    <t>Котлы: КВр-0,5 1 шт, КВр-0,63 2 шт, Скважина №4599, тепловые сети, водопроводные сети</t>
  </si>
  <si>
    <t>43:13:010103:298</t>
  </si>
  <si>
    <t>1,0 млн.руб.</t>
  </si>
  <si>
    <t xml:space="preserve">Кировская область Котельничский район, п.Ленинская Искра </t>
  </si>
  <si>
    <t>43:13:324501:539</t>
  </si>
  <si>
    <t>объекты водоснабжения и теплоснабжения</t>
  </si>
  <si>
    <t xml:space="preserve">Кировская область Котельничский район, д.Зайцевы </t>
  </si>
  <si>
    <t>43:13:370403:172; 43:13:311301:295; 43:13:31301:296</t>
  </si>
  <si>
    <t>0,87 млн.руб.</t>
  </si>
  <si>
    <t>Кировская область Котельничский район, с.Карпушино</t>
  </si>
  <si>
    <t>43:13:390103:275; 43:13:390103:272; 43:13:390103:274; 43:13:391601:103; 43:13:390103:278</t>
  </si>
  <si>
    <t>6,64 млн.руб.</t>
  </si>
  <si>
    <t>объекты теплоснабжения и  водоснабжения</t>
  </si>
  <si>
    <t xml:space="preserve">Кировская область Котельничский район, д.Караул </t>
  </si>
  <si>
    <t>1,26 млн.руб.</t>
  </si>
  <si>
    <t>объекты коммунальной инфраструктуры</t>
  </si>
  <si>
    <t>Кировская область Котельничский район, с.Макарье</t>
  </si>
  <si>
    <t>43:13:440403:307; 43:13:440403:408; 43:13:440403:215; 43:13:440403:342; 43:13:550106:609; 43:13:440406:1191; 43:13:430601:314</t>
  </si>
  <si>
    <t>3,5 млн.руб.</t>
  </si>
  <si>
    <t>система коммунальной инфраструктуры</t>
  </si>
  <si>
    <t xml:space="preserve">Кировская область Котельничский район, с.Молотниково </t>
  </si>
  <si>
    <t>43:13:450802:0146</t>
  </si>
  <si>
    <t>объекты водоотведения, водоснабжения, водоотведения</t>
  </si>
  <si>
    <t xml:space="preserve">Кировская область Котельничский район, с.Боровка </t>
  </si>
  <si>
    <t>43:13:460201:120</t>
  </si>
  <si>
    <t>4,09 млн.руб.</t>
  </si>
  <si>
    <t xml:space="preserve">Кировская область Котельничский район, д.Родичи </t>
  </si>
  <si>
    <t>43:13:190401:130; 43:13:000000:126, 43:13:411701:476; 43:13:411701:475; 43:13:490101:21</t>
  </si>
  <si>
    <t xml:space="preserve">Кировская область Котельничский район, п.Юбилейный </t>
  </si>
  <si>
    <t>43:13:550106:581</t>
  </si>
  <si>
    <t>37,5 млн.руб.</t>
  </si>
  <si>
    <t xml:space="preserve">Кировская область Котельничский район, с.Юрьево </t>
  </si>
  <si>
    <t>43:13:562003:95</t>
  </si>
  <si>
    <t>1,5 млн.руб</t>
  </si>
  <si>
    <t>ЖКХ (ТБО)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</si>
</sst>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34343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</font>
    <font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5" fillId="0" borderId="0"/>
  </cellStyleXfs>
  <cellXfs count="15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wrapText="1"/>
    </xf>
    <xf numFmtId="0" fontId="15" fillId="0" borderId="1" xfId="0" applyFont="1" applyBorder="1" applyAlignment="1">
      <alignment vertic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0" fillId="0" borderId="4" xfId="0" applyBorder="1"/>
    <xf numFmtId="0" fontId="0" fillId="0" borderId="2" xfId="0" applyBorder="1"/>
    <xf numFmtId="0" fontId="21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1" fontId="9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0" xfId="0" quotePrefix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6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4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0" fontId="1" fillId="6" borderId="4" xfId="0" applyFont="1" applyFill="1" applyBorder="1" applyAlignment="1">
      <alignment horizontal="center" vertical="top" wrapText="1"/>
    </xf>
    <xf numFmtId="14" fontId="1" fillId="0" borderId="5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9" fillId="6" borderId="2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2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88;&#1099;&#1081;/&#1052;&#1086;&#1080;%20&#1076;&#1086;&#1082;&#1091;&#1084;&#1077;&#1085;&#1090;&#1099;/&#1050;&#1054;&#1053;&#1062;&#1045;&#1057;&#1057;&#1048;&#1071;/&#1086;&#1095;&#1077;&#1090;%20&#1082;&#1086;&#1085;&#1094;&#1077;&#1089;&#1089;&#1080;&#1103;/Fond.KONC.2017%20&#1056;&#1040;&#1049;&#1054;&#1053;%20&#1082;&#1086;&#1084;&#1087;&#1083;&#1077;&#1082;&#1089;.SD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ог обновления"/>
      <sheetName val="Общие данные"/>
      <sheetName val="TEHSHEET"/>
      <sheetName val="et_union"/>
      <sheetName val="modList00"/>
      <sheetName val="modProv"/>
      <sheetName val="modReestr"/>
      <sheetName val="modFill"/>
      <sheetName val="modfrmReestr"/>
      <sheetName val="AllSheetsInThisWorkbook"/>
      <sheetName val="modInstruction"/>
      <sheetName val="modUpdTemplMain"/>
      <sheetName val="modfrmCheckUpdates"/>
      <sheetName val="REESTR_MO"/>
      <sheetName val="REESTR_ORG"/>
      <sheetName val="modClassifierValidate"/>
      <sheetName val="modHyp"/>
      <sheetName val="modList01"/>
      <sheetName val="modListComm"/>
      <sheetName val="modList02"/>
      <sheetName val="T1"/>
      <sheetName val="modList03"/>
    </sheetNames>
    <sheetDataSet>
      <sheetData sheetId="0"/>
      <sheetData sheetId="1"/>
      <sheetData sheetId="2">
        <row r="2">
          <cell r="AG2" t="str">
            <v>сети ТС</v>
          </cell>
        </row>
        <row r="3">
          <cell r="AG3" t="str">
            <v>сети ВС</v>
          </cell>
        </row>
        <row r="4">
          <cell r="AG4" t="str">
            <v>сети ВО</v>
          </cell>
        </row>
        <row r="5">
          <cell r="AG5" t="str">
            <v>котельная</v>
          </cell>
        </row>
        <row r="6">
          <cell r="AG6" t="str">
            <v>тепловой пункт</v>
          </cell>
        </row>
        <row r="7">
          <cell r="AG7" t="str">
            <v>канализационная НС</v>
          </cell>
        </row>
        <row r="8">
          <cell r="AG8" t="str">
            <v>водопроводная НС</v>
          </cell>
        </row>
        <row r="9">
          <cell r="AG9" t="str">
            <v>арт. скважина</v>
          </cell>
        </row>
        <row r="10">
          <cell r="AG10" t="str">
            <v>насосная станция (прочие)</v>
          </cell>
        </row>
        <row r="11">
          <cell r="AG11" t="str">
            <v>ТЭЦ</v>
          </cell>
        </row>
        <row r="12">
          <cell r="AG12" t="str">
            <v>ТЭС</v>
          </cell>
        </row>
        <row r="13">
          <cell r="AG13" t="str">
            <v>мазутное хозяйство</v>
          </cell>
        </row>
        <row r="14">
          <cell r="AG14" t="str">
            <v>полигон ТКО</v>
          </cell>
        </row>
        <row r="15">
          <cell r="AG15" t="str">
            <v>мусоросортировочный комплекс</v>
          </cell>
        </row>
        <row r="16">
          <cell r="AG16" t="str">
            <v>мусоросжигательный завод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01"/>
  <sheetViews>
    <sheetView tabSelected="1" zoomScale="69" zoomScaleNormal="69" workbookViewId="0">
      <selection activeCell="F29" sqref="F29"/>
    </sheetView>
  </sheetViews>
  <sheetFormatPr defaultRowHeight="15"/>
  <cols>
    <col min="1" max="1" width="5.42578125" customWidth="1"/>
    <col min="2" max="2" width="16.85546875" customWidth="1"/>
    <col min="3" max="3" width="14.85546875" customWidth="1"/>
    <col min="4" max="4" width="16.42578125" customWidth="1"/>
    <col min="5" max="5" width="17.7109375" customWidth="1"/>
    <col min="6" max="6" width="21.140625" customWidth="1"/>
    <col min="7" max="7" width="12" customWidth="1"/>
    <col min="8" max="8" width="17.85546875" customWidth="1"/>
    <col min="9" max="9" width="15.140625" customWidth="1"/>
    <col min="10" max="10" width="19.5703125" customWidth="1"/>
    <col min="12" max="12" width="11.140625" customWidth="1"/>
    <col min="13" max="13" width="28.140625" customWidth="1"/>
  </cols>
  <sheetData>
    <row r="1" spans="1:13" ht="15.7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3" ht="15.75">
      <c r="A2" s="113" t="s">
        <v>8</v>
      </c>
      <c r="B2" s="113"/>
      <c r="C2" s="113"/>
      <c r="D2" s="113"/>
      <c r="E2" s="113"/>
      <c r="F2" s="113"/>
      <c r="G2" s="113"/>
      <c r="H2" s="113"/>
      <c r="I2" s="113"/>
      <c r="J2" s="113"/>
    </row>
    <row r="4" spans="1:13" ht="15" customHeight="1">
      <c r="A4" s="112" t="s">
        <v>1</v>
      </c>
      <c r="B4" s="111" t="s">
        <v>2</v>
      </c>
      <c r="C4" s="111" t="s">
        <v>3</v>
      </c>
      <c r="D4" s="111" t="s">
        <v>4</v>
      </c>
      <c r="E4" s="111" t="s">
        <v>5</v>
      </c>
      <c r="F4" s="111" t="s">
        <v>6</v>
      </c>
      <c r="G4" s="111" t="s">
        <v>11</v>
      </c>
      <c r="H4" s="111" t="s">
        <v>12</v>
      </c>
      <c r="I4" s="112" t="s">
        <v>13</v>
      </c>
      <c r="J4" s="111" t="s">
        <v>7</v>
      </c>
      <c r="L4" s="6"/>
      <c r="M4" s="7"/>
    </row>
    <row r="5" spans="1:13" ht="123" customHeight="1">
      <c r="A5" s="114"/>
      <c r="B5" s="111"/>
      <c r="C5" s="111"/>
      <c r="D5" s="111"/>
      <c r="E5" s="111"/>
      <c r="F5" s="111"/>
      <c r="G5" s="111"/>
      <c r="H5" s="111"/>
      <c r="I5" s="114"/>
      <c r="J5" s="111"/>
      <c r="L5" s="7"/>
      <c r="M5" s="7"/>
    </row>
    <row r="6" spans="1:13" ht="18" customHeight="1">
      <c r="A6" s="133" t="s">
        <v>9</v>
      </c>
      <c r="B6" s="134"/>
      <c r="C6" s="134"/>
      <c r="D6" s="134"/>
      <c r="E6" s="134"/>
      <c r="F6" s="134"/>
      <c r="G6" s="134"/>
      <c r="H6" s="134"/>
      <c r="I6" s="134"/>
      <c r="J6" s="135"/>
      <c r="L6" s="7"/>
      <c r="M6" s="7"/>
    </row>
    <row r="7" spans="1:13" ht="96" customHeight="1">
      <c r="A7" s="1">
        <v>1</v>
      </c>
      <c r="B7" s="4" t="s">
        <v>158</v>
      </c>
      <c r="C7" s="4" t="s">
        <v>1909</v>
      </c>
      <c r="D7" s="115" t="s">
        <v>15</v>
      </c>
      <c r="E7" s="4" t="s">
        <v>159</v>
      </c>
      <c r="F7" s="4" t="s">
        <v>160</v>
      </c>
      <c r="G7" s="115" t="s">
        <v>161</v>
      </c>
      <c r="H7" s="4" t="s">
        <v>162</v>
      </c>
      <c r="I7" s="77" t="s">
        <v>163</v>
      </c>
      <c r="J7" s="4" t="s">
        <v>164</v>
      </c>
      <c r="L7" s="7"/>
      <c r="M7" s="7"/>
    </row>
    <row r="8" spans="1:13" ht="51" customHeight="1">
      <c r="A8" s="1">
        <v>2</v>
      </c>
      <c r="B8" s="4" t="s">
        <v>165</v>
      </c>
      <c r="C8" s="4"/>
      <c r="D8" s="108"/>
      <c r="E8" s="4">
        <v>2011</v>
      </c>
      <c r="F8" s="4"/>
      <c r="G8" s="108"/>
      <c r="H8" s="4"/>
      <c r="I8" s="4"/>
      <c r="J8" s="4"/>
      <c r="L8" s="7"/>
      <c r="M8" s="7"/>
    </row>
    <row r="9" spans="1:13" ht="38.25">
      <c r="A9" s="1">
        <v>3</v>
      </c>
      <c r="B9" s="4" t="s">
        <v>165</v>
      </c>
      <c r="C9" s="4"/>
      <c r="D9" s="108"/>
      <c r="E9" s="4">
        <v>2011</v>
      </c>
      <c r="F9" s="4"/>
      <c r="G9" s="108"/>
      <c r="H9" s="4"/>
      <c r="I9" s="4"/>
      <c r="J9" s="4"/>
      <c r="L9" s="7"/>
      <c r="M9" s="7"/>
    </row>
    <row r="10" spans="1:13" ht="38.25">
      <c r="A10" s="1">
        <v>4</v>
      </c>
      <c r="B10" s="4" t="s">
        <v>166</v>
      </c>
      <c r="C10" s="4"/>
      <c r="D10" s="109"/>
      <c r="E10" s="4">
        <v>2011</v>
      </c>
      <c r="F10" s="4"/>
      <c r="G10" s="109"/>
      <c r="H10" s="4"/>
      <c r="I10" s="4"/>
      <c r="J10" s="4"/>
      <c r="L10" s="7"/>
      <c r="M10" s="7"/>
    </row>
    <row r="11" spans="1:13" ht="90" customHeight="1">
      <c r="A11" s="1">
        <v>5</v>
      </c>
      <c r="B11" s="4" t="s">
        <v>158</v>
      </c>
      <c r="C11" s="4" t="s">
        <v>167</v>
      </c>
      <c r="D11" s="115" t="s">
        <v>15</v>
      </c>
      <c r="E11" s="4" t="s">
        <v>168</v>
      </c>
      <c r="F11" s="4" t="s">
        <v>169</v>
      </c>
      <c r="G11" s="115" t="s">
        <v>170</v>
      </c>
      <c r="H11" s="115" t="s">
        <v>171</v>
      </c>
      <c r="I11" s="115" t="s">
        <v>172</v>
      </c>
      <c r="J11" s="4"/>
      <c r="L11" s="7"/>
      <c r="M11" s="7"/>
    </row>
    <row r="12" spans="1:13" ht="25.5">
      <c r="A12" s="1">
        <v>6</v>
      </c>
      <c r="B12" s="4" t="s">
        <v>173</v>
      </c>
      <c r="C12" s="4"/>
      <c r="D12" s="108"/>
      <c r="E12" s="4">
        <v>2011</v>
      </c>
      <c r="F12" s="4"/>
      <c r="G12" s="108"/>
      <c r="H12" s="108"/>
      <c r="I12" s="108"/>
      <c r="J12" s="4"/>
      <c r="L12" s="7"/>
      <c r="M12" s="7"/>
    </row>
    <row r="13" spans="1:13" ht="25.5">
      <c r="A13" s="1">
        <v>7</v>
      </c>
      <c r="B13" s="4" t="s">
        <v>173</v>
      </c>
      <c r="C13" s="4"/>
      <c r="D13" s="108"/>
      <c r="E13" s="4">
        <v>201</v>
      </c>
      <c r="F13" s="4"/>
      <c r="G13" s="108"/>
      <c r="H13" s="108"/>
      <c r="I13" s="108"/>
      <c r="J13" s="4"/>
      <c r="L13" s="7"/>
      <c r="M13" s="7"/>
    </row>
    <row r="14" spans="1:13" ht="25.5">
      <c r="A14" s="1">
        <v>8</v>
      </c>
      <c r="B14" s="4" t="s">
        <v>174</v>
      </c>
      <c r="C14" s="4"/>
      <c r="D14" s="108"/>
      <c r="E14" s="4">
        <v>2016</v>
      </c>
      <c r="F14" s="4"/>
      <c r="G14" s="108"/>
      <c r="H14" s="108"/>
      <c r="I14" s="108"/>
      <c r="J14" s="4"/>
      <c r="L14" s="7"/>
      <c r="M14" s="7"/>
    </row>
    <row r="15" spans="1:13">
      <c r="A15" s="1">
        <v>9</v>
      </c>
      <c r="B15" s="4" t="s">
        <v>175</v>
      </c>
      <c r="C15" s="4"/>
      <c r="D15" s="108"/>
      <c r="E15" s="4">
        <v>2016</v>
      </c>
      <c r="F15" s="4"/>
      <c r="G15" s="108"/>
      <c r="H15" s="108"/>
      <c r="I15" s="108"/>
      <c r="J15" s="4"/>
      <c r="L15" s="7"/>
      <c r="M15" s="7"/>
    </row>
    <row r="16" spans="1:13">
      <c r="A16" s="1">
        <v>10</v>
      </c>
      <c r="B16" s="4" t="s">
        <v>176</v>
      </c>
      <c r="C16" s="4"/>
      <c r="D16" s="108"/>
      <c r="E16" s="4">
        <v>2016</v>
      </c>
      <c r="F16" s="4"/>
      <c r="G16" s="108"/>
      <c r="H16" s="108"/>
      <c r="I16" s="108"/>
      <c r="J16" s="4"/>
      <c r="L16" s="7"/>
      <c r="M16" s="7"/>
    </row>
    <row r="17" spans="1:13">
      <c r="A17" s="1">
        <v>11</v>
      </c>
      <c r="B17" s="4" t="s">
        <v>176</v>
      </c>
      <c r="C17" s="4"/>
      <c r="D17" s="108"/>
      <c r="E17" s="4">
        <v>2011</v>
      </c>
      <c r="F17" s="4"/>
      <c r="G17" s="108"/>
      <c r="H17" s="108"/>
      <c r="I17" s="108"/>
      <c r="J17" s="4"/>
      <c r="L17" s="7"/>
      <c r="M17" s="7"/>
    </row>
    <row r="18" spans="1:13" ht="51">
      <c r="A18" s="1">
        <v>12</v>
      </c>
      <c r="B18" s="4" t="s">
        <v>177</v>
      </c>
      <c r="C18" s="4"/>
      <c r="D18" s="109"/>
      <c r="E18" s="4">
        <v>2016</v>
      </c>
      <c r="F18" s="4"/>
      <c r="G18" s="109"/>
      <c r="H18" s="109"/>
      <c r="I18" s="109"/>
      <c r="J18" s="4"/>
      <c r="L18" s="7"/>
      <c r="M18" s="7"/>
    </row>
    <row r="19" spans="1:13" ht="86.25" customHeight="1">
      <c r="A19" s="1">
        <v>13</v>
      </c>
      <c r="B19" s="4" t="s">
        <v>62</v>
      </c>
      <c r="C19" s="4" t="s">
        <v>2059</v>
      </c>
      <c r="D19" s="115" t="s">
        <v>15</v>
      </c>
      <c r="E19" s="4" t="s">
        <v>178</v>
      </c>
      <c r="F19" s="4" t="s">
        <v>179</v>
      </c>
      <c r="G19" s="115" t="s">
        <v>180</v>
      </c>
      <c r="H19" s="110" t="s">
        <v>181</v>
      </c>
      <c r="I19" s="115" t="s">
        <v>182</v>
      </c>
      <c r="J19" s="4"/>
      <c r="L19" s="7"/>
      <c r="M19" s="7"/>
    </row>
    <row r="20" spans="1:13" ht="38.25">
      <c r="A20" s="1">
        <v>14</v>
      </c>
      <c r="B20" s="4" t="s">
        <v>183</v>
      </c>
      <c r="C20" s="4"/>
      <c r="D20" s="108"/>
      <c r="E20" s="4">
        <v>1980</v>
      </c>
      <c r="F20" s="4"/>
      <c r="G20" s="108"/>
      <c r="H20" s="108"/>
      <c r="I20" s="108"/>
      <c r="J20" s="4"/>
      <c r="L20" s="7"/>
      <c r="M20" s="7"/>
    </row>
    <row r="21" spans="1:13">
      <c r="A21" s="1">
        <v>15</v>
      </c>
      <c r="B21" s="4" t="s">
        <v>184</v>
      </c>
      <c r="C21" s="4"/>
      <c r="D21" s="108"/>
      <c r="E21" s="4">
        <v>2009</v>
      </c>
      <c r="F21" s="4"/>
      <c r="G21" s="108"/>
      <c r="H21" s="108"/>
      <c r="I21" s="108"/>
      <c r="J21" s="4"/>
      <c r="L21" s="7"/>
      <c r="M21" s="7"/>
    </row>
    <row r="22" spans="1:13" ht="25.5">
      <c r="A22" s="1">
        <v>16</v>
      </c>
      <c r="B22" s="4" t="s">
        <v>185</v>
      </c>
      <c r="C22" s="4"/>
      <c r="D22" s="108"/>
      <c r="E22" s="4">
        <v>2012</v>
      </c>
      <c r="F22" s="4"/>
      <c r="G22" s="108"/>
      <c r="H22" s="108"/>
      <c r="I22" s="108"/>
      <c r="J22" s="4"/>
      <c r="L22" s="7"/>
      <c r="M22" s="7"/>
    </row>
    <row r="23" spans="1:13" ht="75" customHeight="1">
      <c r="A23" s="1">
        <v>17</v>
      </c>
      <c r="B23" s="4" t="s">
        <v>186</v>
      </c>
      <c r="C23" s="4"/>
      <c r="D23" s="109"/>
      <c r="E23" s="4" t="s">
        <v>187</v>
      </c>
      <c r="F23" s="4"/>
      <c r="G23" s="109"/>
      <c r="H23" s="109"/>
      <c r="I23" s="109"/>
      <c r="J23" s="4"/>
      <c r="L23" s="7"/>
      <c r="M23" s="7"/>
    </row>
    <row r="24" spans="1:13" ht="76.5">
      <c r="A24" s="1">
        <v>18</v>
      </c>
      <c r="B24" s="4" t="s">
        <v>114</v>
      </c>
      <c r="C24" s="4" t="s">
        <v>188</v>
      </c>
      <c r="D24" s="115" t="s">
        <v>15</v>
      </c>
      <c r="E24" s="4" t="s">
        <v>189</v>
      </c>
      <c r="F24" s="4" t="s">
        <v>190</v>
      </c>
      <c r="G24" s="115" t="s">
        <v>191</v>
      </c>
      <c r="H24" s="115" t="s">
        <v>192</v>
      </c>
      <c r="I24" s="115" t="s">
        <v>193</v>
      </c>
      <c r="J24" s="4"/>
      <c r="L24" s="7"/>
      <c r="M24" s="7"/>
    </row>
    <row r="25" spans="1:13" ht="25.5">
      <c r="A25" s="1">
        <v>19</v>
      </c>
      <c r="B25" s="16" t="s">
        <v>16</v>
      </c>
      <c r="C25" s="4"/>
      <c r="D25" s="108"/>
      <c r="E25" s="16" t="s">
        <v>194</v>
      </c>
      <c r="F25" s="4"/>
      <c r="G25" s="108"/>
      <c r="H25" s="108"/>
      <c r="I25" s="108"/>
      <c r="J25" s="4"/>
      <c r="L25" s="7"/>
      <c r="M25" s="7"/>
    </row>
    <row r="26" spans="1:13" ht="25.5">
      <c r="A26" s="1">
        <v>20</v>
      </c>
      <c r="B26" s="16" t="s">
        <v>16</v>
      </c>
      <c r="C26" s="4"/>
      <c r="D26" s="108"/>
      <c r="E26" s="16" t="s">
        <v>195</v>
      </c>
      <c r="F26" s="4"/>
      <c r="G26" s="108"/>
      <c r="H26" s="108"/>
      <c r="I26" s="108"/>
      <c r="J26" s="4"/>
      <c r="L26" s="7"/>
      <c r="M26" s="7"/>
    </row>
    <row r="27" spans="1:13" ht="36" customHeight="1">
      <c r="A27" s="1">
        <v>21</v>
      </c>
      <c r="B27" s="4" t="s">
        <v>196</v>
      </c>
      <c r="C27" s="4"/>
      <c r="D27" s="109"/>
      <c r="E27" s="4">
        <v>2017</v>
      </c>
      <c r="F27" s="4"/>
      <c r="G27" s="109"/>
      <c r="H27" s="109"/>
      <c r="I27" s="109"/>
      <c r="J27" s="4"/>
      <c r="L27" s="7"/>
      <c r="M27" s="7"/>
    </row>
    <row r="28" spans="1:13" ht="76.5">
      <c r="A28" s="1">
        <v>22</v>
      </c>
      <c r="B28" s="4" t="s">
        <v>140</v>
      </c>
      <c r="C28" s="115" t="s">
        <v>141</v>
      </c>
      <c r="D28" s="115" t="s">
        <v>15</v>
      </c>
      <c r="E28" s="4" t="s">
        <v>142</v>
      </c>
      <c r="F28" s="4" t="s">
        <v>143</v>
      </c>
      <c r="G28" s="115" t="s">
        <v>197</v>
      </c>
      <c r="H28" s="115" t="s">
        <v>198</v>
      </c>
      <c r="I28" s="115" t="s">
        <v>199</v>
      </c>
      <c r="J28" s="4"/>
      <c r="L28" s="7"/>
      <c r="M28" s="7"/>
    </row>
    <row r="29" spans="1:13" ht="51">
      <c r="A29" s="1">
        <v>23</v>
      </c>
      <c r="B29" s="78" t="s">
        <v>144</v>
      </c>
      <c r="C29" s="108"/>
      <c r="D29" s="108"/>
      <c r="E29" s="4" t="s">
        <v>145</v>
      </c>
      <c r="F29" s="4" t="s">
        <v>121</v>
      </c>
      <c r="G29" s="108"/>
      <c r="H29" s="108"/>
      <c r="I29" s="108"/>
      <c r="J29" s="4"/>
      <c r="L29" s="7"/>
      <c r="M29" s="7"/>
    </row>
    <row r="30" spans="1:13" ht="53.25" customHeight="1">
      <c r="A30" s="1">
        <v>24</v>
      </c>
      <c r="B30" s="78" t="s">
        <v>144</v>
      </c>
      <c r="C30" s="109"/>
      <c r="D30" s="108"/>
      <c r="E30" s="4" t="s">
        <v>146</v>
      </c>
      <c r="F30" s="4" t="s">
        <v>121</v>
      </c>
      <c r="G30" s="108"/>
      <c r="H30" s="108"/>
      <c r="I30" s="108"/>
      <c r="J30" s="4"/>
      <c r="L30" s="7"/>
      <c r="M30" s="7"/>
    </row>
    <row r="31" spans="1:13" ht="66.75" customHeight="1">
      <c r="A31" s="1">
        <v>25</v>
      </c>
      <c r="B31" s="4" t="s">
        <v>147</v>
      </c>
      <c r="C31" s="115" t="s">
        <v>148</v>
      </c>
      <c r="D31" s="108"/>
      <c r="E31" s="4" t="s">
        <v>149</v>
      </c>
      <c r="F31" s="4" t="s">
        <v>150</v>
      </c>
      <c r="G31" s="108"/>
      <c r="H31" s="108"/>
      <c r="I31" s="108"/>
      <c r="J31" s="4"/>
      <c r="L31" s="7"/>
      <c r="M31" s="7"/>
    </row>
    <row r="32" spans="1:13" ht="51">
      <c r="A32" s="1">
        <v>26</v>
      </c>
      <c r="B32" s="16" t="s">
        <v>151</v>
      </c>
      <c r="C32" s="116"/>
      <c r="D32" s="108"/>
      <c r="E32" s="4" t="s">
        <v>152</v>
      </c>
      <c r="F32" s="5" t="s">
        <v>121</v>
      </c>
      <c r="G32" s="108"/>
      <c r="H32" s="108"/>
      <c r="I32" s="108"/>
      <c r="J32" s="4"/>
      <c r="L32" s="7"/>
      <c r="M32" s="7"/>
    </row>
    <row r="33" spans="1:13" ht="51">
      <c r="A33" s="1">
        <v>27</v>
      </c>
      <c r="B33" s="16" t="s">
        <v>153</v>
      </c>
      <c r="C33" s="117"/>
      <c r="D33" s="108"/>
      <c r="E33" s="4" t="s">
        <v>154</v>
      </c>
      <c r="F33" s="5" t="s">
        <v>121</v>
      </c>
      <c r="G33" s="108"/>
      <c r="H33" s="108"/>
      <c r="I33" s="108"/>
      <c r="J33" s="4"/>
      <c r="L33" s="7"/>
      <c r="M33" s="7"/>
    </row>
    <row r="34" spans="1:13" ht="63.75">
      <c r="A34" s="1">
        <v>28</v>
      </c>
      <c r="B34" s="4" t="s">
        <v>140</v>
      </c>
      <c r="C34" s="132" t="s">
        <v>155</v>
      </c>
      <c r="D34" s="108"/>
      <c r="E34" s="4" t="s">
        <v>156</v>
      </c>
      <c r="F34" s="4" t="s">
        <v>157</v>
      </c>
      <c r="G34" s="108"/>
      <c r="H34" s="108"/>
      <c r="I34" s="108"/>
      <c r="J34" s="4"/>
      <c r="L34" s="7"/>
      <c r="M34" s="7"/>
    </row>
    <row r="35" spans="1:13" ht="51">
      <c r="A35" s="1">
        <v>29</v>
      </c>
      <c r="B35" s="78" t="s">
        <v>144</v>
      </c>
      <c r="C35" s="108"/>
      <c r="D35" s="108"/>
      <c r="E35" s="4" t="s">
        <v>200</v>
      </c>
      <c r="F35" s="4"/>
      <c r="G35" s="108"/>
      <c r="H35" s="108"/>
      <c r="I35" s="108"/>
      <c r="J35" s="4"/>
      <c r="L35" s="7"/>
      <c r="M35" s="7"/>
    </row>
    <row r="36" spans="1:13" ht="51">
      <c r="A36" s="1">
        <v>30</v>
      </c>
      <c r="B36" s="78" t="s">
        <v>144</v>
      </c>
      <c r="C36" s="109"/>
      <c r="D36" s="109"/>
      <c r="E36" s="4" t="s">
        <v>200</v>
      </c>
      <c r="F36" s="4"/>
      <c r="G36" s="109"/>
      <c r="H36" s="109"/>
      <c r="I36" s="109"/>
      <c r="J36" s="4"/>
      <c r="L36" s="7"/>
      <c r="M36" s="7"/>
    </row>
    <row r="37" spans="1:13" ht="51">
      <c r="A37" s="1">
        <v>31</v>
      </c>
      <c r="B37" s="4" t="s">
        <v>130</v>
      </c>
      <c r="C37" s="4" t="s">
        <v>131</v>
      </c>
      <c r="D37" s="115" t="s">
        <v>69</v>
      </c>
      <c r="E37" s="4" t="s">
        <v>132</v>
      </c>
      <c r="F37" s="4" t="s">
        <v>133</v>
      </c>
      <c r="G37" s="115" t="s">
        <v>197</v>
      </c>
      <c r="H37" s="115" t="s">
        <v>201</v>
      </c>
      <c r="I37" s="115" t="s">
        <v>202</v>
      </c>
      <c r="J37" s="4"/>
      <c r="L37" s="7"/>
      <c r="M37" s="7"/>
    </row>
    <row r="38" spans="1:13" ht="51">
      <c r="A38" s="1">
        <v>32</v>
      </c>
      <c r="B38" s="4" t="s">
        <v>75</v>
      </c>
      <c r="C38" s="4" t="s">
        <v>131</v>
      </c>
      <c r="D38" s="108"/>
      <c r="E38" s="4" t="s">
        <v>134</v>
      </c>
      <c r="F38" s="4" t="s">
        <v>121</v>
      </c>
      <c r="G38" s="108"/>
      <c r="H38" s="108"/>
      <c r="I38" s="108"/>
      <c r="J38" s="4"/>
      <c r="L38" s="7"/>
      <c r="M38" s="7"/>
    </row>
    <row r="39" spans="1:13" ht="76.5">
      <c r="A39" s="1">
        <v>33</v>
      </c>
      <c r="B39" s="4" t="s">
        <v>135</v>
      </c>
      <c r="C39" s="110" t="s">
        <v>136</v>
      </c>
      <c r="D39" s="108"/>
      <c r="E39" s="4" t="s">
        <v>137</v>
      </c>
      <c r="F39" s="4" t="s">
        <v>138</v>
      </c>
      <c r="G39" s="108"/>
      <c r="H39" s="108"/>
      <c r="I39" s="108"/>
      <c r="J39" s="4"/>
      <c r="L39" s="7"/>
      <c r="M39" s="7"/>
    </row>
    <row r="40" spans="1:13" ht="51">
      <c r="A40" s="1">
        <v>34</v>
      </c>
      <c r="B40" s="4" t="s">
        <v>75</v>
      </c>
      <c r="C40" s="109"/>
      <c r="D40" s="109"/>
      <c r="E40" s="4" t="s">
        <v>139</v>
      </c>
      <c r="F40" s="4" t="s">
        <v>121</v>
      </c>
      <c r="G40" s="109"/>
      <c r="H40" s="109"/>
      <c r="I40" s="109"/>
      <c r="J40" s="4"/>
      <c r="L40" s="7"/>
      <c r="M40" s="7"/>
    </row>
    <row r="41" spans="1:13" ht="146.25" customHeight="1">
      <c r="A41" s="1">
        <v>35</v>
      </c>
      <c r="B41" s="4" t="s">
        <v>203</v>
      </c>
      <c r="C41" s="115" t="s">
        <v>204</v>
      </c>
      <c r="D41" s="115" t="s">
        <v>205</v>
      </c>
      <c r="E41" s="4" t="s">
        <v>206</v>
      </c>
      <c r="F41" s="4"/>
      <c r="G41" s="115" t="s">
        <v>207</v>
      </c>
      <c r="H41" s="115" t="s">
        <v>208</v>
      </c>
      <c r="I41" s="115" t="s">
        <v>209</v>
      </c>
      <c r="J41" s="4"/>
      <c r="L41" s="7"/>
      <c r="M41" s="7"/>
    </row>
    <row r="42" spans="1:13" ht="229.5">
      <c r="A42" s="1">
        <v>36</v>
      </c>
      <c r="B42" s="4" t="s">
        <v>210</v>
      </c>
      <c r="C42" s="108"/>
      <c r="D42" s="108"/>
      <c r="E42" s="4" t="s">
        <v>211</v>
      </c>
      <c r="F42" s="4"/>
      <c r="G42" s="108"/>
      <c r="H42" s="108"/>
      <c r="I42" s="108"/>
      <c r="J42" s="4"/>
      <c r="L42" s="7"/>
      <c r="M42" s="7"/>
    </row>
    <row r="43" spans="1:13" ht="69" customHeight="1">
      <c r="A43" s="1">
        <v>37</v>
      </c>
      <c r="B43" s="4" t="s">
        <v>212</v>
      </c>
      <c r="C43" s="109"/>
      <c r="D43" s="108"/>
      <c r="E43" s="4" t="s">
        <v>213</v>
      </c>
      <c r="F43" s="4"/>
      <c r="G43" s="108"/>
      <c r="H43" s="108"/>
      <c r="I43" s="108"/>
      <c r="J43" s="4"/>
      <c r="L43" s="7"/>
      <c r="M43" s="7"/>
    </row>
    <row r="44" spans="1:13" ht="82.5" customHeight="1">
      <c r="A44" s="1">
        <v>38</v>
      </c>
      <c r="B44" s="4" t="s">
        <v>214</v>
      </c>
      <c r="C44" s="4" t="s">
        <v>215</v>
      </c>
      <c r="D44" s="108"/>
      <c r="E44" s="4" t="s">
        <v>216</v>
      </c>
      <c r="F44" s="4" t="s">
        <v>217</v>
      </c>
      <c r="G44" s="108"/>
      <c r="H44" s="108"/>
      <c r="I44" s="108"/>
      <c r="J44" s="4"/>
      <c r="L44" s="7"/>
      <c r="M44" s="7"/>
    </row>
    <row r="45" spans="1:13" ht="60.75" customHeight="1">
      <c r="A45" s="1">
        <v>39</v>
      </c>
      <c r="B45" s="4" t="s">
        <v>218</v>
      </c>
      <c r="C45" s="4" t="s">
        <v>204</v>
      </c>
      <c r="D45" s="108"/>
      <c r="E45" s="4" t="s">
        <v>219</v>
      </c>
      <c r="F45" s="4"/>
      <c r="G45" s="108"/>
      <c r="H45" s="108"/>
      <c r="I45" s="108"/>
      <c r="J45" s="4"/>
      <c r="L45" s="7"/>
      <c r="M45" s="7"/>
    </row>
    <row r="46" spans="1:13" ht="127.5">
      <c r="A46" s="1">
        <v>40</v>
      </c>
      <c r="B46" s="4" t="s">
        <v>220</v>
      </c>
      <c r="C46" s="115" t="s">
        <v>215</v>
      </c>
      <c r="D46" s="108"/>
      <c r="E46" s="4" t="s">
        <v>221</v>
      </c>
      <c r="F46" s="4"/>
      <c r="G46" s="108"/>
      <c r="H46" s="108"/>
      <c r="I46" s="108"/>
      <c r="J46" s="4"/>
      <c r="L46" s="7"/>
      <c r="M46" s="7"/>
    </row>
    <row r="47" spans="1:13" ht="25.5">
      <c r="A47" s="1">
        <v>41</v>
      </c>
      <c r="B47" s="16" t="s">
        <v>222</v>
      </c>
      <c r="C47" s="108"/>
      <c r="D47" s="108"/>
      <c r="E47" s="16">
        <v>2006</v>
      </c>
      <c r="F47" s="4"/>
      <c r="G47" s="108"/>
      <c r="H47" s="108"/>
      <c r="I47" s="108"/>
      <c r="J47" s="4"/>
      <c r="L47" s="7"/>
      <c r="M47" s="7"/>
    </row>
    <row r="48" spans="1:13" ht="25.5">
      <c r="A48" s="1">
        <v>42</v>
      </c>
      <c r="B48" s="16" t="s">
        <v>223</v>
      </c>
      <c r="C48" s="108"/>
      <c r="D48" s="108"/>
      <c r="E48" s="16">
        <v>2010</v>
      </c>
      <c r="F48" s="4"/>
      <c r="G48" s="108"/>
      <c r="H48" s="108"/>
      <c r="I48" s="108"/>
      <c r="J48" s="4"/>
      <c r="L48" s="7"/>
      <c r="M48" s="7"/>
    </row>
    <row r="49" spans="1:13" ht="25.5">
      <c r="A49" s="1">
        <v>43</v>
      </c>
      <c r="B49" s="16" t="s">
        <v>224</v>
      </c>
      <c r="C49" s="108"/>
      <c r="D49" s="108"/>
      <c r="E49" s="16">
        <v>2006</v>
      </c>
      <c r="F49" s="4"/>
      <c r="G49" s="108"/>
      <c r="H49" s="108"/>
      <c r="I49" s="108"/>
      <c r="J49" s="4"/>
      <c r="L49" s="7"/>
      <c r="M49" s="7"/>
    </row>
    <row r="50" spans="1:13" ht="25.5">
      <c r="A50" s="1">
        <v>44</v>
      </c>
      <c r="B50" s="16" t="s">
        <v>225</v>
      </c>
      <c r="C50" s="108"/>
      <c r="D50" s="108"/>
      <c r="E50" s="16">
        <v>1992</v>
      </c>
      <c r="F50" s="4"/>
      <c r="G50" s="108"/>
      <c r="H50" s="108"/>
      <c r="I50" s="108"/>
      <c r="J50" s="4"/>
      <c r="L50" s="7"/>
      <c r="M50" s="7"/>
    </row>
    <row r="51" spans="1:13">
      <c r="A51" s="1">
        <v>45</v>
      </c>
      <c r="B51" s="16" t="s">
        <v>226</v>
      </c>
      <c r="C51" s="108"/>
      <c r="D51" s="108"/>
      <c r="E51" s="16">
        <v>2008</v>
      </c>
      <c r="F51" s="4"/>
      <c r="G51" s="108"/>
      <c r="H51" s="108"/>
      <c r="I51" s="108"/>
      <c r="J51" s="4"/>
      <c r="L51" s="7"/>
      <c r="M51" s="7"/>
    </row>
    <row r="52" spans="1:13" ht="25.5">
      <c r="A52" s="1">
        <v>46</v>
      </c>
      <c r="B52" s="16" t="s">
        <v>227</v>
      </c>
      <c r="C52" s="108"/>
      <c r="D52" s="108"/>
      <c r="E52" s="16">
        <v>2013</v>
      </c>
      <c r="F52" s="4"/>
      <c r="G52" s="108"/>
      <c r="H52" s="108"/>
      <c r="I52" s="108"/>
      <c r="J52" s="4"/>
      <c r="L52" s="7"/>
      <c r="M52" s="7"/>
    </row>
    <row r="53" spans="1:13" ht="25.5">
      <c r="A53" s="1">
        <v>47</v>
      </c>
      <c r="B53" s="16" t="s">
        <v>228</v>
      </c>
      <c r="C53" s="108"/>
      <c r="D53" s="108"/>
      <c r="E53" s="16">
        <v>1990</v>
      </c>
      <c r="F53" s="4"/>
      <c r="G53" s="108"/>
      <c r="H53" s="108"/>
      <c r="I53" s="108"/>
      <c r="J53" s="4"/>
      <c r="L53" s="7"/>
      <c r="M53" s="7"/>
    </row>
    <row r="54" spans="1:13" ht="25.5">
      <c r="A54" s="1">
        <v>48</v>
      </c>
      <c r="B54" s="16" t="s">
        <v>228</v>
      </c>
      <c r="C54" s="108"/>
      <c r="D54" s="108"/>
      <c r="E54" s="16">
        <v>1985</v>
      </c>
      <c r="F54" s="4"/>
      <c r="G54" s="108"/>
      <c r="H54" s="108"/>
      <c r="I54" s="108"/>
      <c r="J54" s="4"/>
      <c r="L54" s="7"/>
      <c r="M54" s="7"/>
    </row>
    <row r="55" spans="1:13" ht="25.5">
      <c r="A55" s="1">
        <v>49</v>
      </c>
      <c r="B55" s="16" t="s">
        <v>229</v>
      </c>
      <c r="C55" s="108"/>
      <c r="D55" s="108"/>
      <c r="E55" s="16">
        <v>1992</v>
      </c>
      <c r="F55" s="4"/>
      <c r="G55" s="108"/>
      <c r="H55" s="108"/>
      <c r="I55" s="108"/>
      <c r="J55" s="4"/>
      <c r="L55" s="7"/>
      <c r="M55" s="7"/>
    </row>
    <row r="56" spans="1:13">
      <c r="A56" s="1">
        <v>50</v>
      </c>
      <c r="B56" s="16" t="s">
        <v>230</v>
      </c>
      <c r="C56" s="108"/>
      <c r="D56" s="108"/>
      <c r="E56" s="16">
        <v>1990</v>
      </c>
      <c r="F56" s="4"/>
      <c r="G56" s="108"/>
      <c r="H56" s="108"/>
      <c r="I56" s="108"/>
      <c r="J56" s="4"/>
      <c r="L56" s="7"/>
      <c r="M56" s="7"/>
    </row>
    <row r="57" spans="1:13">
      <c r="A57" s="1">
        <v>51</v>
      </c>
      <c r="B57" s="16" t="s">
        <v>231</v>
      </c>
      <c r="C57" s="108"/>
      <c r="D57" s="108"/>
      <c r="E57" s="16">
        <v>1990</v>
      </c>
      <c r="F57" s="4"/>
      <c r="G57" s="108"/>
      <c r="H57" s="108"/>
      <c r="I57" s="108"/>
      <c r="J57" s="4"/>
      <c r="L57" s="7"/>
      <c r="M57" s="7"/>
    </row>
    <row r="58" spans="1:13" ht="25.5">
      <c r="A58" s="1">
        <v>52</v>
      </c>
      <c r="B58" s="16" t="s">
        <v>232</v>
      </c>
      <c r="C58" s="108"/>
      <c r="D58" s="108"/>
      <c r="E58" s="16"/>
      <c r="F58" s="4"/>
      <c r="G58" s="108"/>
      <c r="H58" s="108"/>
      <c r="I58" s="108"/>
      <c r="J58" s="4"/>
      <c r="L58" s="7"/>
      <c r="M58" s="7"/>
    </row>
    <row r="59" spans="1:13" ht="25.5">
      <c r="A59" s="1">
        <v>53</v>
      </c>
      <c r="B59" s="16" t="s">
        <v>233</v>
      </c>
      <c r="C59" s="108"/>
      <c r="D59" s="108"/>
      <c r="E59" s="16">
        <v>1995</v>
      </c>
      <c r="F59" s="4"/>
      <c r="G59" s="108"/>
      <c r="H59" s="108"/>
      <c r="I59" s="108"/>
      <c r="J59" s="4"/>
      <c r="L59" s="7"/>
      <c r="M59" s="7"/>
    </row>
    <row r="60" spans="1:13">
      <c r="A60" s="1">
        <v>54</v>
      </c>
      <c r="B60" s="16" t="s">
        <v>234</v>
      </c>
      <c r="C60" s="109"/>
      <c r="D60" s="109"/>
      <c r="E60" s="16">
        <v>1980</v>
      </c>
      <c r="F60" s="4"/>
      <c r="G60" s="109"/>
      <c r="H60" s="109"/>
      <c r="I60" s="109"/>
      <c r="J60" s="4"/>
      <c r="L60" s="7"/>
      <c r="M60" s="7"/>
    </row>
    <row r="61" spans="1:13" ht="102">
      <c r="A61" s="1">
        <v>55</v>
      </c>
      <c r="B61" s="4" t="s">
        <v>235</v>
      </c>
      <c r="C61" s="16" t="s">
        <v>236</v>
      </c>
      <c r="D61" s="115" t="s">
        <v>205</v>
      </c>
      <c r="E61" s="4" t="s">
        <v>237</v>
      </c>
      <c r="F61" s="4" t="s">
        <v>238</v>
      </c>
      <c r="G61" s="115" t="s">
        <v>239</v>
      </c>
      <c r="H61" s="115" t="s">
        <v>240</v>
      </c>
      <c r="I61" s="115" t="s">
        <v>241</v>
      </c>
      <c r="J61" s="4"/>
      <c r="L61" s="7"/>
      <c r="M61" s="7"/>
    </row>
    <row r="62" spans="1:13" ht="102">
      <c r="A62" s="1">
        <v>56</v>
      </c>
      <c r="B62" s="4" t="s">
        <v>242</v>
      </c>
      <c r="C62" s="16" t="s">
        <v>243</v>
      </c>
      <c r="D62" s="108"/>
      <c r="E62" s="4" t="s">
        <v>244</v>
      </c>
      <c r="F62" s="4" t="s">
        <v>245</v>
      </c>
      <c r="G62" s="108"/>
      <c r="H62" s="108"/>
      <c r="I62" s="108"/>
      <c r="J62" s="4"/>
      <c r="L62" s="7"/>
      <c r="M62" s="7"/>
    </row>
    <row r="63" spans="1:13" ht="175.5" customHeight="1">
      <c r="A63" s="1">
        <v>57</v>
      </c>
      <c r="B63" s="4" t="s">
        <v>246</v>
      </c>
      <c r="C63" s="4" t="s">
        <v>247</v>
      </c>
      <c r="D63" s="108"/>
      <c r="E63" s="4" t="s">
        <v>248</v>
      </c>
      <c r="F63" s="4" t="s">
        <v>249</v>
      </c>
      <c r="G63" s="108"/>
      <c r="H63" s="108"/>
      <c r="I63" s="108"/>
      <c r="J63" s="4"/>
      <c r="L63" s="7"/>
      <c r="M63" s="7"/>
    </row>
    <row r="64" spans="1:13" ht="178.5">
      <c r="A64" s="1">
        <v>58</v>
      </c>
      <c r="B64" s="4" t="s">
        <v>250</v>
      </c>
      <c r="C64" s="4" t="s">
        <v>251</v>
      </c>
      <c r="D64" s="108"/>
      <c r="E64" s="4" t="s">
        <v>252</v>
      </c>
      <c r="F64" s="4" t="s">
        <v>253</v>
      </c>
      <c r="G64" s="108"/>
      <c r="H64" s="108"/>
      <c r="I64" s="108"/>
      <c r="J64" s="4"/>
      <c r="L64" s="7"/>
      <c r="M64" s="7"/>
    </row>
    <row r="65" spans="1:13" ht="178.5">
      <c r="A65" s="1">
        <v>59</v>
      </c>
      <c r="B65" s="4" t="s">
        <v>254</v>
      </c>
      <c r="C65" s="4" t="s">
        <v>255</v>
      </c>
      <c r="D65" s="108"/>
      <c r="E65" s="4" t="s">
        <v>256</v>
      </c>
      <c r="F65" s="4" t="s">
        <v>257</v>
      </c>
      <c r="G65" s="108"/>
      <c r="H65" s="108"/>
      <c r="I65" s="108"/>
      <c r="J65" s="4"/>
      <c r="L65" s="7"/>
      <c r="M65" s="7"/>
    </row>
    <row r="66" spans="1:13" ht="63.75">
      <c r="A66" s="1">
        <v>60</v>
      </c>
      <c r="B66" s="4" t="s">
        <v>258</v>
      </c>
      <c r="C66" s="4" t="s">
        <v>259</v>
      </c>
      <c r="D66" s="108"/>
      <c r="E66" s="4" t="s">
        <v>260</v>
      </c>
      <c r="F66" s="4" t="s">
        <v>261</v>
      </c>
      <c r="G66" s="108"/>
      <c r="H66" s="108"/>
      <c r="I66" s="108"/>
      <c r="J66" s="4"/>
      <c r="L66" s="7"/>
      <c r="M66" s="7"/>
    </row>
    <row r="67" spans="1:13" ht="51">
      <c r="A67" s="1">
        <v>61</v>
      </c>
      <c r="B67" s="4" t="s">
        <v>218</v>
      </c>
      <c r="C67" s="4"/>
      <c r="D67" s="108"/>
      <c r="E67" s="4" t="s">
        <v>262</v>
      </c>
      <c r="F67" s="4"/>
      <c r="G67" s="108"/>
      <c r="H67" s="108"/>
      <c r="I67" s="108"/>
      <c r="J67" s="4"/>
      <c r="L67" s="7"/>
      <c r="M67" s="7"/>
    </row>
    <row r="68" spans="1:13" ht="89.25">
      <c r="A68" s="1">
        <v>62</v>
      </c>
      <c r="B68" s="4" t="s">
        <v>14</v>
      </c>
      <c r="C68" s="4" t="s">
        <v>263</v>
      </c>
      <c r="D68" s="108"/>
      <c r="E68" s="4" t="s">
        <v>264</v>
      </c>
      <c r="F68" s="4" t="s">
        <v>265</v>
      </c>
      <c r="G68" s="108"/>
      <c r="H68" s="108"/>
      <c r="I68" s="108"/>
      <c r="J68" s="4"/>
      <c r="L68" s="7"/>
      <c r="M68" s="7"/>
    </row>
    <row r="69" spans="1:13" ht="52.5" customHeight="1">
      <c r="A69" s="1">
        <v>63</v>
      </c>
      <c r="B69" s="4" t="s">
        <v>16</v>
      </c>
      <c r="C69" s="4"/>
      <c r="D69" s="108"/>
      <c r="E69" s="4" t="s">
        <v>266</v>
      </c>
      <c r="F69" s="4"/>
      <c r="G69" s="108"/>
      <c r="H69" s="108"/>
      <c r="I69" s="108"/>
      <c r="J69" s="4"/>
      <c r="L69" s="7"/>
      <c r="M69" s="7"/>
    </row>
    <row r="70" spans="1:13" ht="87.75" customHeight="1">
      <c r="A70" s="1">
        <v>64</v>
      </c>
      <c r="B70" s="4" t="s">
        <v>14</v>
      </c>
      <c r="C70" s="4" t="s">
        <v>267</v>
      </c>
      <c r="D70" s="108"/>
      <c r="E70" s="4" t="s">
        <v>268</v>
      </c>
      <c r="F70" s="4" t="s">
        <v>269</v>
      </c>
      <c r="G70" s="108"/>
      <c r="H70" s="108"/>
      <c r="I70" s="108"/>
      <c r="J70" s="4"/>
      <c r="L70" s="7"/>
      <c r="M70" s="7"/>
    </row>
    <row r="71" spans="1:13" ht="51.75" customHeight="1">
      <c r="A71" s="1">
        <v>65</v>
      </c>
      <c r="B71" s="4" t="s">
        <v>16</v>
      </c>
      <c r="C71" s="4"/>
      <c r="D71" s="108"/>
      <c r="E71" s="4" t="s">
        <v>270</v>
      </c>
      <c r="F71" s="4"/>
      <c r="G71" s="108"/>
      <c r="H71" s="108"/>
      <c r="I71" s="108"/>
      <c r="J71" s="4"/>
      <c r="L71" s="7"/>
      <c r="M71" s="7"/>
    </row>
    <row r="72" spans="1:13" ht="77.25" customHeight="1">
      <c r="A72" s="1">
        <v>66</v>
      </c>
      <c r="B72" s="4" t="s">
        <v>14</v>
      </c>
      <c r="C72" s="4" t="s">
        <v>271</v>
      </c>
      <c r="D72" s="109"/>
      <c r="E72" s="4" t="s">
        <v>272</v>
      </c>
      <c r="F72" s="4" t="s">
        <v>273</v>
      </c>
      <c r="G72" s="109"/>
      <c r="H72" s="109"/>
      <c r="I72" s="109"/>
      <c r="J72" s="4"/>
      <c r="L72" s="7"/>
      <c r="M72" s="7"/>
    </row>
    <row r="73" spans="1:13" ht="254.25" customHeight="1">
      <c r="A73" s="1">
        <v>67</v>
      </c>
      <c r="B73" s="4" t="s">
        <v>274</v>
      </c>
      <c r="C73" s="78" t="s">
        <v>275</v>
      </c>
      <c r="D73" s="115" t="s">
        <v>69</v>
      </c>
      <c r="E73" s="4" t="s">
        <v>276</v>
      </c>
      <c r="F73" s="4" t="s">
        <v>277</v>
      </c>
      <c r="G73" s="115" t="s">
        <v>278</v>
      </c>
      <c r="H73" s="115" t="s">
        <v>279</v>
      </c>
      <c r="I73" s="115" t="s">
        <v>280</v>
      </c>
      <c r="J73" s="4"/>
      <c r="L73" s="7"/>
      <c r="M73" s="7"/>
    </row>
    <row r="74" spans="1:13" ht="60.75" customHeight="1">
      <c r="A74" s="1">
        <v>68</v>
      </c>
      <c r="B74" s="78" t="s">
        <v>281</v>
      </c>
      <c r="C74" s="78" t="s">
        <v>282</v>
      </c>
      <c r="D74" s="108"/>
      <c r="E74" s="4" t="s">
        <v>283</v>
      </c>
      <c r="F74" s="4"/>
      <c r="G74" s="108"/>
      <c r="H74" s="108"/>
      <c r="I74" s="108"/>
      <c r="J74" s="4"/>
      <c r="L74" s="7"/>
      <c r="M74" s="7"/>
    </row>
    <row r="75" spans="1:13" ht="162.75" customHeight="1">
      <c r="A75" s="1">
        <v>69</v>
      </c>
      <c r="B75" s="78" t="s">
        <v>77</v>
      </c>
      <c r="C75" s="78" t="s">
        <v>284</v>
      </c>
      <c r="D75" s="108"/>
      <c r="E75" s="4" t="s">
        <v>285</v>
      </c>
      <c r="F75" s="4"/>
      <c r="G75" s="108"/>
      <c r="H75" s="108"/>
      <c r="I75" s="108"/>
      <c r="J75" s="4"/>
      <c r="L75" s="7"/>
      <c r="M75" s="7"/>
    </row>
    <row r="76" spans="1:13" ht="69.75" customHeight="1">
      <c r="A76" s="1">
        <v>70</v>
      </c>
      <c r="B76" s="78" t="s">
        <v>281</v>
      </c>
      <c r="C76" s="78" t="s">
        <v>286</v>
      </c>
      <c r="D76" s="108"/>
      <c r="E76" s="16" t="s">
        <v>287</v>
      </c>
      <c r="F76" s="4"/>
      <c r="G76" s="108"/>
      <c r="H76" s="108"/>
      <c r="I76" s="108"/>
      <c r="J76" s="4"/>
      <c r="L76" s="7"/>
      <c r="M76" s="7"/>
    </row>
    <row r="77" spans="1:13" ht="70.5" customHeight="1">
      <c r="A77" s="1">
        <v>71</v>
      </c>
      <c r="B77" s="79" t="s">
        <v>281</v>
      </c>
      <c r="C77" s="78" t="s">
        <v>288</v>
      </c>
      <c r="D77" s="108"/>
      <c r="E77" s="16" t="s">
        <v>289</v>
      </c>
      <c r="F77" s="4"/>
      <c r="G77" s="108"/>
      <c r="H77" s="108"/>
      <c r="I77" s="108"/>
      <c r="J77" s="4"/>
      <c r="L77" s="7"/>
      <c r="M77" s="7"/>
    </row>
    <row r="78" spans="1:13" ht="55.5" customHeight="1">
      <c r="A78" s="1">
        <v>72</v>
      </c>
      <c r="B78" s="78" t="s">
        <v>281</v>
      </c>
      <c r="C78" s="78" t="s">
        <v>290</v>
      </c>
      <c r="D78" s="108"/>
      <c r="E78" s="16" t="s">
        <v>291</v>
      </c>
      <c r="F78" s="4"/>
      <c r="G78" s="108"/>
      <c r="H78" s="108"/>
      <c r="I78" s="108"/>
      <c r="J78" s="4"/>
      <c r="L78" s="7"/>
      <c r="M78" s="7"/>
    </row>
    <row r="79" spans="1:13" ht="65.25" customHeight="1">
      <c r="A79" s="1">
        <v>73</v>
      </c>
      <c r="B79" s="78" t="s">
        <v>292</v>
      </c>
      <c r="C79" s="78" t="s">
        <v>293</v>
      </c>
      <c r="D79" s="109"/>
      <c r="E79" s="16" t="s">
        <v>294</v>
      </c>
      <c r="F79" s="4"/>
      <c r="G79" s="109"/>
      <c r="H79" s="109"/>
      <c r="I79" s="109"/>
      <c r="J79" s="4"/>
      <c r="L79" s="7"/>
      <c r="M79" s="7"/>
    </row>
    <row r="80" spans="1:13" ht="99" customHeight="1">
      <c r="A80" s="1">
        <v>74</v>
      </c>
      <c r="B80" s="4" t="s">
        <v>295</v>
      </c>
      <c r="C80" s="4" t="s">
        <v>296</v>
      </c>
      <c r="D80" s="115" t="s">
        <v>15</v>
      </c>
      <c r="E80" s="4" t="s">
        <v>297</v>
      </c>
      <c r="F80" s="4" t="s">
        <v>298</v>
      </c>
      <c r="G80" s="136" t="s">
        <v>299</v>
      </c>
      <c r="H80" s="115" t="s">
        <v>300</v>
      </c>
      <c r="I80" s="115" t="s">
        <v>301</v>
      </c>
      <c r="J80" s="4"/>
      <c r="L80" s="7"/>
      <c r="M80" s="7"/>
    </row>
    <row r="81" spans="1:13" ht="68.25" customHeight="1">
      <c r="A81" s="1">
        <v>75</v>
      </c>
      <c r="B81" s="16" t="s">
        <v>218</v>
      </c>
      <c r="C81" s="80" t="s">
        <v>302</v>
      </c>
      <c r="D81" s="108"/>
      <c r="E81" s="4" t="s">
        <v>303</v>
      </c>
      <c r="F81" s="4"/>
      <c r="G81" s="108"/>
      <c r="H81" s="108"/>
      <c r="I81" s="108"/>
      <c r="J81" s="4"/>
      <c r="L81" s="7"/>
      <c r="M81" s="7"/>
    </row>
    <row r="82" spans="1:13" ht="51">
      <c r="A82" s="1">
        <v>76</v>
      </c>
      <c r="B82" s="16" t="s">
        <v>218</v>
      </c>
      <c r="C82" s="81" t="s">
        <v>302</v>
      </c>
      <c r="D82" s="108"/>
      <c r="E82" s="4" t="s">
        <v>304</v>
      </c>
      <c r="F82" s="4"/>
      <c r="G82" s="108"/>
      <c r="H82" s="108"/>
      <c r="I82" s="108"/>
      <c r="J82" s="4"/>
      <c r="L82" s="7"/>
      <c r="M82" s="7"/>
    </row>
    <row r="83" spans="1:13" ht="25.5">
      <c r="A83" s="1">
        <v>77</v>
      </c>
      <c r="B83" s="16" t="s">
        <v>305</v>
      </c>
      <c r="C83" s="110" t="s">
        <v>306</v>
      </c>
      <c r="D83" s="108"/>
      <c r="E83" s="4"/>
      <c r="F83" s="4"/>
      <c r="G83" s="108"/>
      <c r="H83" s="108"/>
      <c r="I83" s="108"/>
      <c r="J83" s="4"/>
      <c r="L83" s="7"/>
      <c r="M83" s="7"/>
    </row>
    <row r="84" spans="1:13">
      <c r="A84" s="1">
        <v>78</v>
      </c>
      <c r="B84" s="16" t="s">
        <v>307</v>
      </c>
      <c r="C84" s="137"/>
      <c r="D84" s="108"/>
      <c r="E84" s="4"/>
      <c r="F84" s="4"/>
      <c r="G84" s="108"/>
      <c r="H84" s="108"/>
      <c r="I84" s="108"/>
      <c r="J84" s="4"/>
      <c r="L84" s="7"/>
      <c r="M84" s="7"/>
    </row>
    <row r="85" spans="1:13">
      <c r="A85" s="1">
        <v>79</v>
      </c>
      <c r="B85" s="16" t="s">
        <v>308</v>
      </c>
      <c r="C85" s="137"/>
      <c r="D85" s="108"/>
      <c r="E85" s="4"/>
      <c r="F85" s="4"/>
      <c r="G85" s="108"/>
      <c r="H85" s="108"/>
      <c r="I85" s="108"/>
      <c r="J85" s="4"/>
      <c r="L85" s="7"/>
      <c r="M85" s="7"/>
    </row>
    <row r="86" spans="1:13">
      <c r="A86" s="1">
        <v>80</v>
      </c>
      <c r="B86" s="16" t="s">
        <v>308</v>
      </c>
      <c r="C86" s="109"/>
      <c r="D86" s="109"/>
      <c r="E86" s="4"/>
      <c r="F86" s="4"/>
      <c r="G86" s="109"/>
      <c r="H86" s="109"/>
      <c r="I86" s="109"/>
      <c r="J86" s="4"/>
      <c r="L86" s="7"/>
      <c r="M86" s="7"/>
    </row>
    <row r="87" spans="1:13" ht="103.5" customHeight="1">
      <c r="A87" s="1">
        <v>81</v>
      </c>
      <c r="B87" s="4" t="s">
        <v>2044</v>
      </c>
      <c r="C87" s="16" t="s">
        <v>309</v>
      </c>
      <c r="D87" s="115" t="s">
        <v>205</v>
      </c>
      <c r="E87" s="4" t="s">
        <v>310</v>
      </c>
      <c r="F87" s="4" t="s">
        <v>311</v>
      </c>
      <c r="G87" s="115" t="s">
        <v>312</v>
      </c>
      <c r="H87" s="115" t="s">
        <v>313</v>
      </c>
      <c r="I87" s="115" t="s">
        <v>314</v>
      </c>
      <c r="J87" s="4"/>
      <c r="L87" s="7"/>
      <c r="M87" s="7"/>
    </row>
    <row r="88" spans="1:13" ht="64.5" customHeight="1">
      <c r="A88" s="1">
        <v>82</v>
      </c>
      <c r="B88" s="4" t="s">
        <v>315</v>
      </c>
      <c r="C88" s="4" t="s">
        <v>316</v>
      </c>
      <c r="D88" s="108"/>
      <c r="E88" s="4" t="s">
        <v>317</v>
      </c>
      <c r="F88" s="4"/>
      <c r="G88" s="108"/>
      <c r="H88" s="108"/>
      <c r="I88" s="108"/>
      <c r="J88" s="4"/>
      <c r="L88" s="7"/>
      <c r="M88" s="7"/>
    </row>
    <row r="89" spans="1:13" ht="93.75" customHeight="1">
      <c r="A89" s="1">
        <v>83</v>
      </c>
      <c r="B89" s="4" t="s">
        <v>2045</v>
      </c>
      <c r="C89" s="16" t="s">
        <v>318</v>
      </c>
      <c r="D89" s="108"/>
      <c r="E89" s="4" t="s">
        <v>319</v>
      </c>
      <c r="F89" s="4" t="s">
        <v>320</v>
      </c>
      <c r="G89" s="108"/>
      <c r="H89" s="108"/>
      <c r="I89" s="108"/>
      <c r="J89" s="4"/>
      <c r="L89" s="7"/>
      <c r="M89" s="7"/>
    </row>
    <row r="90" spans="1:13" ht="90.75" customHeight="1">
      <c r="A90" s="1">
        <v>84</v>
      </c>
      <c r="B90" s="4" t="s">
        <v>2046</v>
      </c>
      <c r="C90" s="16" t="s">
        <v>321</v>
      </c>
      <c r="D90" s="108"/>
      <c r="E90" s="4" t="s">
        <v>322</v>
      </c>
      <c r="F90" s="4" t="s">
        <v>323</v>
      </c>
      <c r="G90" s="108"/>
      <c r="H90" s="108"/>
      <c r="I90" s="108"/>
      <c r="J90" s="4"/>
      <c r="L90" s="7"/>
      <c r="M90" s="7"/>
    </row>
    <row r="91" spans="1:13" ht="90.75" customHeight="1">
      <c r="A91" s="1">
        <v>85</v>
      </c>
      <c r="B91" s="4" t="s">
        <v>2047</v>
      </c>
      <c r="C91" s="16" t="s">
        <v>324</v>
      </c>
      <c r="D91" s="108"/>
      <c r="E91" s="4" t="s">
        <v>325</v>
      </c>
      <c r="F91" s="4" t="s">
        <v>326</v>
      </c>
      <c r="G91" s="108"/>
      <c r="H91" s="108"/>
      <c r="I91" s="108"/>
      <c r="J91" s="4"/>
      <c r="L91" s="7"/>
      <c r="M91" s="7"/>
    </row>
    <row r="92" spans="1:13" ht="68.25" customHeight="1">
      <c r="A92" s="1">
        <v>86</v>
      </c>
      <c r="B92" s="4" t="s">
        <v>78</v>
      </c>
      <c r="C92" s="4"/>
      <c r="D92" s="108"/>
      <c r="E92" s="4" t="s">
        <v>327</v>
      </c>
      <c r="F92" s="4"/>
      <c r="G92" s="108"/>
      <c r="H92" s="108"/>
      <c r="I92" s="108"/>
      <c r="J92" s="4"/>
      <c r="L92" s="7"/>
      <c r="M92" s="7"/>
    </row>
    <row r="93" spans="1:13" ht="90.75" customHeight="1">
      <c r="A93" s="1">
        <v>87</v>
      </c>
      <c r="B93" s="82" t="s">
        <v>328</v>
      </c>
      <c r="C93" s="78" t="s">
        <v>2048</v>
      </c>
      <c r="D93" s="108"/>
      <c r="E93" s="4" t="s">
        <v>329</v>
      </c>
      <c r="F93" s="4" t="s">
        <v>330</v>
      </c>
      <c r="G93" s="108"/>
      <c r="H93" s="108"/>
      <c r="I93" s="108"/>
      <c r="J93" s="4"/>
      <c r="L93" s="7"/>
      <c r="M93" s="7"/>
    </row>
    <row r="94" spans="1:13" ht="97.5" customHeight="1">
      <c r="A94" s="1">
        <v>88</v>
      </c>
      <c r="B94" s="78" t="s">
        <v>328</v>
      </c>
      <c r="C94" s="78" t="s">
        <v>2049</v>
      </c>
      <c r="D94" s="108"/>
      <c r="E94" s="4" t="s">
        <v>331</v>
      </c>
      <c r="F94" s="4" t="s">
        <v>332</v>
      </c>
      <c r="G94" s="108"/>
      <c r="H94" s="108"/>
      <c r="I94" s="108"/>
      <c r="J94" s="4"/>
      <c r="L94" s="7"/>
      <c r="M94" s="7"/>
    </row>
    <row r="95" spans="1:13" ht="76.5">
      <c r="A95" s="1">
        <v>89</v>
      </c>
      <c r="B95" s="78" t="s">
        <v>328</v>
      </c>
      <c r="C95" s="78" t="s">
        <v>2050</v>
      </c>
      <c r="D95" s="108"/>
      <c r="E95" s="4" t="s">
        <v>333</v>
      </c>
      <c r="F95" s="4" t="s">
        <v>334</v>
      </c>
      <c r="G95" s="108"/>
      <c r="H95" s="108"/>
      <c r="I95" s="108"/>
      <c r="J95" s="4"/>
      <c r="L95" s="7"/>
      <c r="M95" s="7"/>
    </row>
    <row r="96" spans="1:13" ht="38.25">
      <c r="A96" s="1">
        <v>90</v>
      </c>
      <c r="B96" s="78" t="s">
        <v>16</v>
      </c>
      <c r="C96" s="139" t="s">
        <v>316</v>
      </c>
      <c r="D96" s="108"/>
      <c r="E96" s="4" t="s">
        <v>335</v>
      </c>
      <c r="F96" s="4"/>
      <c r="G96" s="108"/>
      <c r="H96" s="108"/>
      <c r="I96" s="108"/>
      <c r="J96" s="4"/>
      <c r="L96" s="7"/>
      <c r="M96" s="7"/>
    </row>
    <row r="97" spans="1:13" ht="39" customHeight="1">
      <c r="A97" s="1">
        <v>91</v>
      </c>
      <c r="B97" s="78" t="s">
        <v>16</v>
      </c>
      <c r="C97" s="139"/>
      <c r="D97" s="108"/>
      <c r="E97" s="4" t="s">
        <v>336</v>
      </c>
      <c r="F97" s="4"/>
      <c r="G97" s="108"/>
      <c r="H97" s="108"/>
      <c r="I97" s="108"/>
      <c r="J97" s="4"/>
      <c r="L97" s="7"/>
      <c r="M97" s="7"/>
    </row>
    <row r="98" spans="1:13" ht="54" customHeight="1">
      <c r="A98" s="1">
        <v>92</v>
      </c>
      <c r="B98" s="78" t="s">
        <v>16</v>
      </c>
      <c r="C98" s="16" t="s">
        <v>337</v>
      </c>
      <c r="D98" s="108"/>
      <c r="E98" s="4" t="s">
        <v>338</v>
      </c>
      <c r="F98" s="4"/>
      <c r="G98" s="108"/>
      <c r="H98" s="108"/>
      <c r="I98" s="108"/>
      <c r="J98" s="4"/>
      <c r="L98" s="7"/>
      <c r="M98" s="7"/>
    </row>
    <row r="99" spans="1:13" ht="90" customHeight="1">
      <c r="A99" s="1">
        <v>93</v>
      </c>
      <c r="B99" s="16" t="s">
        <v>339</v>
      </c>
      <c r="C99" s="16" t="s">
        <v>2060</v>
      </c>
      <c r="D99" s="108"/>
      <c r="E99" s="4">
        <v>2015</v>
      </c>
      <c r="F99" s="4"/>
      <c r="G99" s="108"/>
      <c r="H99" s="108"/>
      <c r="I99" s="108"/>
      <c r="J99" s="4"/>
      <c r="L99" s="7"/>
      <c r="M99" s="7"/>
    </row>
    <row r="100" spans="1:13" ht="63.75">
      <c r="A100" s="1">
        <v>94</v>
      </c>
      <c r="B100" s="78" t="s">
        <v>16</v>
      </c>
      <c r="C100" s="4" t="s">
        <v>316</v>
      </c>
      <c r="D100" s="109"/>
      <c r="E100" s="4" t="s">
        <v>340</v>
      </c>
      <c r="F100" s="4"/>
      <c r="G100" s="109"/>
      <c r="H100" s="109"/>
      <c r="I100" s="109"/>
      <c r="J100" s="4"/>
      <c r="L100" s="7"/>
      <c r="M100" s="7"/>
    </row>
    <row r="101" spans="1:13" ht="79.5" customHeight="1">
      <c r="A101" s="1">
        <v>95</v>
      </c>
      <c r="B101" s="78" t="s">
        <v>341</v>
      </c>
      <c r="C101" s="78" t="s">
        <v>342</v>
      </c>
      <c r="D101" s="115" t="s">
        <v>15</v>
      </c>
      <c r="E101" s="4" t="s">
        <v>343</v>
      </c>
      <c r="F101" s="4" t="s">
        <v>344</v>
      </c>
      <c r="G101" s="136" t="s">
        <v>345</v>
      </c>
      <c r="H101" s="115" t="s">
        <v>346</v>
      </c>
      <c r="I101" s="138" t="s">
        <v>347</v>
      </c>
      <c r="J101" s="4"/>
      <c r="L101" s="7"/>
      <c r="M101" s="7"/>
    </row>
    <row r="102" spans="1:13" ht="75" customHeight="1">
      <c r="A102" s="1">
        <v>96</v>
      </c>
      <c r="B102" s="78" t="s">
        <v>348</v>
      </c>
      <c r="C102" s="78" t="s">
        <v>349</v>
      </c>
      <c r="D102" s="108"/>
      <c r="E102" s="4" t="s">
        <v>350</v>
      </c>
      <c r="F102" s="4" t="s">
        <v>351</v>
      </c>
      <c r="G102" s="108"/>
      <c r="H102" s="108"/>
      <c r="I102" s="108"/>
      <c r="J102" s="4"/>
      <c r="L102" s="7"/>
      <c r="M102" s="7"/>
    </row>
    <row r="103" spans="1:13" ht="51" customHeight="1">
      <c r="A103" s="1">
        <v>97</v>
      </c>
      <c r="B103" s="16" t="s">
        <v>186</v>
      </c>
      <c r="C103" s="16" t="s">
        <v>352</v>
      </c>
      <c r="D103" s="108"/>
      <c r="E103" s="16" t="s">
        <v>353</v>
      </c>
      <c r="F103" s="4"/>
      <c r="G103" s="108"/>
      <c r="H103" s="108"/>
      <c r="I103" s="108"/>
      <c r="J103" s="4"/>
      <c r="L103" s="7"/>
      <c r="M103" s="7"/>
    </row>
    <row r="104" spans="1:13" ht="51">
      <c r="A104" s="1">
        <v>98</v>
      </c>
      <c r="B104" s="16" t="s">
        <v>186</v>
      </c>
      <c r="C104" s="16" t="s">
        <v>352</v>
      </c>
      <c r="D104" s="108"/>
      <c r="E104" s="16" t="s">
        <v>354</v>
      </c>
      <c r="F104" s="4"/>
      <c r="G104" s="108"/>
      <c r="H104" s="108"/>
      <c r="I104" s="108"/>
      <c r="J104" s="4"/>
      <c r="L104" s="7"/>
      <c r="M104" s="7"/>
    </row>
    <row r="105" spans="1:13" ht="31.5" customHeight="1">
      <c r="A105" s="1">
        <v>99</v>
      </c>
      <c r="B105" s="4" t="s">
        <v>355</v>
      </c>
      <c r="C105" s="4"/>
      <c r="D105" s="108"/>
      <c r="E105" s="4">
        <v>2004</v>
      </c>
      <c r="F105" s="4"/>
      <c r="G105" s="108"/>
      <c r="H105" s="108"/>
      <c r="I105" s="108"/>
      <c r="J105" s="4"/>
      <c r="L105" s="7"/>
      <c r="M105" s="7"/>
    </row>
    <row r="106" spans="1:13" ht="25.5">
      <c r="A106" s="1">
        <v>100</v>
      </c>
      <c r="B106" s="4" t="s">
        <v>356</v>
      </c>
      <c r="C106" s="4"/>
      <c r="D106" s="108"/>
      <c r="E106" s="4">
        <v>1990</v>
      </c>
      <c r="F106" s="4"/>
      <c r="G106" s="108"/>
      <c r="H106" s="108"/>
      <c r="I106" s="108"/>
      <c r="J106" s="4"/>
      <c r="L106" s="7"/>
      <c r="M106" s="7"/>
    </row>
    <row r="107" spans="1:13" ht="25.5">
      <c r="A107" s="1">
        <v>101</v>
      </c>
      <c r="B107" s="4" t="s">
        <v>357</v>
      </c>
      <c r="C107" s="4"/>
      <c r="D107" s="108"/>
      <c r="E107" s="4">
        <v>1991</v>
      </c>
      <c r="F107" s="4"/>
      <c r="G107" s="108"/>
      <c r="H107" s="108"/>
      <c r="I107" s="108"/>
      <c r="J107" s="4"/>
      <c r="L107" s="7"/>
      <c r="M107" s="7"/>
    </row>
    <row r="108" spans="1:13">
      <c r="A108" s="1">
        <v>102</v>
      </c>
      <c r="B108" s="4" t="s">
        <v>358</v>
      </c>
      <c r="C108" s="4"/>
      <c r="D108" s="109"/>
      <c r="E108" s="4">
        <v>2007</v>
      </c>
      <c r="F108" s="4"/>
      <c r="G108" s="109"/>
      <c r="H108" s="109"/>
      <c r="I108" s="109"/>
      <c r="J108" s="4"/>
      <c r="L108" s="7"/>
      <c r="M108" s="7"/>
    </row>
    <row r="109" spans="1:13" ht="51">
      <c r="A109" s="1">
        <v>103</v>
      </c>
      <c r="B109" s="4" t="s">
        <v>359</v>
      </c>
      <c r="C109" s="110" t="s">
        <v>360</v>
      </c>
      <c r="D109" s="115" t="s">
        <v>69</v>
      </c>
      <c r="E109" s="4" t="s">
        <v>361</v>
      </c>
      <c r="F109" s="4" t="s">
        <v>362</v>
      </c>
      <c r="G109" s="115" t="s">
        <v>363</v>
      </c>
      <c r="H109" s="115" t="s">
        <v>364</v>
      </c>
      <c r="I109" s="138" t="s">
        <v>365</v>
      </c>
      <c r="J109" s="4"/>
      <c r="L109" s="7"/>
      <c r="M109" s="7"/>
    </row>
    <row r="110" spans="1:13" ht="64.5" customHeight="1">
      <c r="A110" s="1">
        <v>104</v>
      </c>
      <c r="B110" s="4" t="s">
        <v>366</v>
      </c>
      <c r="C110" s="109"/>
      <c r="D110" s="108"/>
      <c r="E110" s="4" t="s">
        <v>367</v>
      </c>
      <c r="F110" s="4"/>
      <c r="G110" s="108"/>
      <c r="H110" s="108"/>
      <c r="I110" s="108"/>
      <c r="J110" s="4"/>
      <c r="L110" s="7"/>
      <c r="M110" s="7"/>
    </row>
    <row r="111" spans="1:13">
      <c r="A111" s="1">
        <v>105</v>
      </c>
      <c r="B111" s="4" t="s">
        <v>368</v>
      </c>
      <c r="C111" s="4"/>
      <c r="D111" s="109"/>
      <c r="E111" s="4">
        <v>2016</v>
      </c>
      <c r="F111" s="4"/>
      <c r="G111" s="109"/>
      <c r="H111" s="109"/>
      <c r="I111" s="109"/>
      <c r="J111" s="4"/>
      <c r="L111" s="7"/>
      <c r="M111" s="7"/>
    </row>
    <row r="112" spans="1:13" ht="65.25" customHeight="1">
      <c r="A112" s="1">
        <v>106</v>
      </c>
      <c r="B112" s="16" t="s">
        <v>369</v>
      </c>
      <c r="C112" s="81" t="s">
        <v>370</v>
      </c>
      <c r="D112" s="115" t="s">
        <v>69</v>
      </c>
      <c r="E112" s="16" t="s">
        <v>371</v>
      </c>
      <c r="F112" s="4"/>
      <c r="G112" s="115" t="s">
        <v>372</v>
      </c>
      <c r="H112" s="115" t="s">
        <v>373</v>
      </c>
      <c r="I112" s="115" t="s">
        <v>374</v>
      </c>
      <c r="J112" s="4"/>
      <c r="L112" s="7"/>
      <c r="M112" s="7"/>
    </row>
    <row r="113" spans="1:13" ht="51">
      <c r="A113" s="1">
        <v>107</v>
      </c>
      <c r="B113" s="16" t="s">
        <v>375</v>
      </c>
      <c r="C113" s="16" t="s">
        <v>2051</v>
      </c>
      <c r="D113" s="108"/>
      <c r="E113" s="16" t="s">
        <v>376</v>
      </c>
      <c r="F113" s="4"/>
      <c r="G113" s="108"/>
      <c r="H113" s="108"/>
      <c r="I113" s="108"/>
      <c r="J113" s="4"/>
      <c r="L113" s="7"/>
      <c r="M113" s="7"/>
    </row>
    <row r="114" spans="1:13" ht="61.5" customHeight="1">
      <c r="A114" s="1">
        <v>108</v>
      </c>
      <c r="B114" s="16" t="s">
        <v>377</v>
      </c>
      <c r="C114" s="16" t="s">
        <v>378</v>
      </c>
      <c r="D114" s="108"/>
      <c r="E114" s="16" t="s">
        <v>379</v>
      </c>
      <c r="F114" s="4"/>
      <c r="G114" s="108"/>
      <c r="H114" s="108"/>
      <c r="I114" s="108"/>
      <c r="J114" s="4"/>
      <c r="L114" s="7"/>
      <c r="M114" s="7"/>
    </row>
    <row r="115" spans="1:13" ht="53.25" customHeight="1">
      <c r="A115" s="1">
        <v>109</v>
      </c>
      <c r="B115" s="4" t="s">
        <v>380</v>
      </c>
      <c r="C115" s="4"/>
      <c r="D115" s="108"/>
      <c r="E115" s="4">
        <v>2017</v>
      </c>
      <c r="F115" s="4"/>
      <c r="G115" s="108"/>
      <c r="H115" s="108"/>
      <c r="I115" s="108"/>
      <c r="J115" s="4"/>
      <c r="L115" s="7"/>
      <c r="M115" s="7"/>
    </row>
    <row r="116" spans="1:13" ht="25.5">
      <c r="A116" s="1">
        <v>110</v>
      </c>
      <c r="B116" s="16" t="s">
        <v>75</v>
      </c>
      <c r="C116" s="16" t="s">
        <v>381</v>
      </c>
      <c r="D116" s="108"/>
      <c r="E116" s="16">
        <v>1968</v>
      </c>
      <c r="F116" s="4"/>
      <c r="G116" s="108"/>
      <c r="H116" s="108"/>
      <c r="I116" s="108"/>
      <c r="J116" s="4"/>
      <c r="L116" s="7"/>
      <c r="M116" s="7"/>
    </row>
    <row r="117" spans="1:13" ht="25.5">
      <c r="A117" s="1">
        <v>111</v>
      </c>
      <c r="B117" s="16" t="s">
        <v>75</v>
      </c>
      <c r="C117" s="16" t="s">
        <v>382</v>
      </c>
      <c r="D117" s="109"/>
      <c r="E117" s="16">
        <v>1973</v>
      </c>
      <c r="F117" s="4"/>
      <c r="G117" s="109"/>
      <c r="H117" s="109"/>
      <c r="I117" s="109"/>
      <c r="J117" s="4"/>
      <c r="L117" s="7"/>
      <c r="M117" s="7"/>
    </row>
    <row r="118" spans="1:13" ht="63.75">
      <c r="A118" s="1">
        <v>112</v>
      </c>
      <c r="B118" s="4" t="s">
        <v>383</v>
      </c>
      <c r="C118" s="78" t="s">
        <v>384</v>
      </c>
      <c r="D118" s="115" t="s">
        <v>205</v>
      </c>
      <c r="E118" s="4" t="s">
        <v>385</v>
      </c>
      <c r="F118" s="4" t="s">
        <v>386</v>
      </c>
      <c r="G118" s="115" t="s">
        <v>387</v>
      </c>
      <c r="H118" s="115" t="s">
        <v>388</v>
      </c>
      <c r="I118" s="115" t="s">
        <v>389</v>
      </c>
      <c r="J118" s="4"/>
      <c r="L118" s="7"/>
      <c r="M118" s="7"/>
    </row>
    <row r="119" spans="1:13" ht="65.25" customHeight="1">
      <c r="A119" s="1">
        <v>113</v>
      </c>
      <c r="B119" s="16" t="s">
        <v>390</v>
      </c>
      <c r="C119" s="110" t="s">
        <v>391</v>
      </c>
      <c r="D119" s="108"/>
      <c r="E119" s="16" t="s">
        <v>392</v>
      </c>
      <c r="F119" s="4"/>
      <c r="G119" s="108"/>
      <c r="H119" s="108"/>
      <c r="I119" s="108"/>
      <c r="J119" s="4"/>
      <c r="L119" s="7"/>
      <c r="M119" s="7"/>
    </row>
    <row r="120" spans="1:13" ht="78" customHeight="1">
      <c r="A120" s="1">
        <v>114</v>
      </c>
      <c r="B120" s="16" t="s">
        <v>390</v>
      </c>
      <c r="C120" s="109"/>
      <c r="D120" s="108"/>
      <c r="E120" s="16" t="s">
        <v>393</v>
      </c>
      <c r="F120" s="4"/>
      <c r="G120" s="108"/>
      <c r="H120" s="108"/>
      <c r="I120" s="108"/>
      <c r="J120" s="4"/>
      <c r="L120" s="7"/>
      <c r="M120" s="7"/>
    </row>
    <row r="121" spans="1:13" ht="119.25" customHeight="1">
      <c r="A121" s="1">
        <v>115</v>
      </c>
      <c r="B121" s="16" t="s">
        <v>394</v>
      </c>
      <c r="C121" s="16" t="s">
        <v>395</v>
      </c>
      <c r="D121" s="108"/>
      <c r="E121" s="4" t="s">
        <v>396</v>
      </c>
      <c r="F121" s="4" t="s">
        <v>397</v>
      </c>
      <c r="G121" s="108"/>
      <c r="H121" s="108"/>
      <c r="I121" s="108"/>
      <c r="J121" s="4"/>
      <c r="L121" s="7"/>
      <c r="M121" s="7"/>
    </row>
    <row r="122" spans="1:13" ht="72" customHeight="1">
      <c r="A122" s="1">
        <v>116</v>
      </c>
      <c r="B122" s="16" t="s">
        <v>398</v>
      </c>
      <c r="C122" s="16" t="s">
        <v>391</v>
      </c>
      <c r="D122" s="108"/>
      <c r="E122" s="4" t="s">
        <v>399</v>
      </c>
      <c r="F122" s="4"/>
      <c r="G122" s="108"/>
      <c r="H122" s="108"/>
      <c r="I122" s="108"/>
      <c r="J122" s="4"/>
      <c r="L122" s="7"/>
      <c r="M122" s="7"/>
    </row>
    <row r="123" spans="1:13" ht="61.5" customHeight="1">
      <c r="A123" s="1">
        <v>117</v>
      </c>
      <c r="B123" s="16" t="s">
        <v>400</v>
      </c>
      <c r="C123" s="16" t="s">
        <v>401</v>
      </c>
      <c r="D123" s="108"/>
      <c r="E123" s="4" t="s">
        <v>402</v>
      </c>
      <c r="F123" s="4" t="s">
        <v>403</v>
      </c>
      <c r="G123" s="108"/>
      <c r="H123" s="108"/>
      <c r="I123" s="108"/>
      <c r="J123" s="4"/>
      <c r="L123" s="7"/>
      <c r="M123" s="7"/>
    </row>
    <row r="124" spans="1:13" ht="51">
      <c r="A124" s="1">
        <v>118</v>
      </c>
      <c r="B124" s="16" t="s">
        <v>404</v>
      </c>
      <c r="C124" s="16" t="s">
        <v>391</v>
      </c>
      <c r="D124" s="108"/>
      <c r="E124" s="4" t="s">
        <v>405</v>
      </c>
      <c r="F124" s="4"/>
      <c r="G124" s="108"/>
      <c r="H124" s="108"/>
      <c r="I124" s="108"/>
      <c r="J124" s="4"/>
      <c r="L124" s="7"/>
      <c r="M124" s="7"/>
    </row>
    <row r="125" spans="1:13" ht="79.5" customHeight="1">
      <c r="A125" s="1">
        <v>119</v>
      </c>
      <c r="B125" s="16" t="s">
        <v>406</v>
      </c>
      <c r="C125" s="16" t="s">
        <v>407</v>
      </c>
      <c r="D125" s="108"/>
      <c r="E125" s="4" t="s">
        <v>408</v>
      </c>
      <c r="F125" s="4" t="s">
        <v>409</v>
      </c>
      <c r="G125" s="108"/>
      <c r="H125" s="108"/>
      <c r="I125" s="108"/>
      <c r="J125" s="4"/>
      <c r="L125" s="7"/>
      <c r="M125" s="7"/>
    </row>
    <row r="126" spans="1:13" ht="75" customHeight="1">
      <c r="A126" s="1">
        <v>120</v>
      </c>
      <c r="B126" s="16" t="s">
        <v>410</v>
      </c>
      <c r="C126" s="16" t="s">
        <v>411</v>
      </c>
      <c r="D126" s="108"/>
      <c r="E126" s="16" t="s">
        <v>412</v>
      </c>
      <c r="F126" s="4"/>
      <c r="G126" s="108"/>
      <c r="H126" s="108"/>
      <c r="I126" s="108"/>
      <c r="J126" s="4"/>
      <c r="L126" s="7"/>
      <c r="M126" s="7"/>
    </row>
    <row r="127" spans="1:13" ht="76.5">
      <c r="A127" s="1">
        <v>121</v>
      </c>
      <c r="B127" s="16" t="s">
        <v>413</v>
      </c>
      <c r="C127" s="16" t="s">
        <v>414</v>
      </c>
      <c r="D127" s="108"/>
      <c r="E127" s="16" t="s">
        <v>415</v>
      </c>
      <c r="F127" s="4"/>
      <c r="G127" s="108"/>
      <c r="H127" s="108"/>
      <c r="I127" s="108"/>
      <c r="J127" s="4"/>
      <c r="L127" s="7"/>
      <c r="M127" s="7"/>
    </row>
    <row r="128" spans="1:13" ht="70.5" customHeight="1">
      <c r="A128" s="1">
        <v>122</v>
      </c>
      <c r="B128" s="16" t="s">
        <v>416</v>
      </c>
      <c r="C128" s="16" t="s">
        <v>417</v>
      </c>
      <c r="D128" s="108"/>
      <c r="E128" s="16" t="s">
        <v>418</v>
      </c>
      <c r="F128" s="4"/>
      <c r="G128" s="108"/>
      <c r="H128" s="108"/>
      <c r="I128" s="108"/>
      <c r="J128" s="4"/>
      <c r="L128" s="7"/>
      <c r="M128" s="7"/>
    </row>
    <row r="129" spans="1:13">
      <c r="A129" s="1">
        <v>123</v>
      </c>
      <c r="B129" s="16" t="s">
        <v>419</v>
      </c>
      <c r="C129" s="110" t="s">
        <v>420</v>
      </c>
      <c r="D129" s="108"/>
      <c r="E129" s="16">
        <v>1979</v>
      </c>
      <c r="F129" s="4"/>
      <c r="G129" s="108"/>
      <c r="H129" s="108"/>
      <c r="I129" s="108"/>
      <c r="J129" s="4"/>
      <c r="L129" s="7"/>
      <c r="M129" s="7"/>
    </row>
    <row r="130" spans="1:13">
      <c r="A130" s="1">
        <v>124</v>
      </c>
      <c r="B130" s="16" t="s">
        <v>419</v>
      </c>
      <c r="C130" s="137"/>
      <c r="D130" s="108"/>
      <c r="E130" s="16">
        <v>1979</v>
      </c>
      <c r="F130" s="4"/>
      <c r="G130" s="108"/>
      <c r="H130" s="108"/>
      <c r="I130" s="108"/>
      <c r="J130" s="4"/>
      <c r="L130" s="7"/>
      <c r="M130" s="7"/>
    </row>
    <row r="131" spans="1:13">
      <c r="A131" s="1">
        <v>125</v>
      </c>
      <c r="B131" s="16" t="s">
        <v>421</v>
      </c>
      <c r="C131" s="108"/>
      <c r="D131" s="108"/>
      <c r="E131" s="16">
        <v>2012</v>
      </c>
      <c r="F131" s="4"/>
      <c r="G131" s="108"/>
      <c r="H131" s="108"/>
      <c r="I131" s="108"/>
      <c r="J131" s="4"/>
      <c r="L131" s="7"/>
      <c r="M131" s="7"/>
    </row>
    <row r="132" spans="1:13">
      <c r="A132" s="1">
        <v>126</v>
      </c>
      <c r="B132" s="16" t="s">
        <v>422</v>
      </c>
      <c r="C132" s="108"/>
      <c r="D132" s="108"/>
      <c r="E132" s="16">
        <v>2013</v>
      </c>
      <c r="F132" s="4"/>
      <c r="G132" s="108"/>
      <c r="H132" s="108"/>
      <c r="I132" s="108"/>
      <c r="J132" s="4"/>
      <c r="L132" s="7"/>
      <c r="M132" s="7"/>
    </row>
    <row r="133" spans="1:13" ht="25.5">
      <c r="A133" s="1">
        <v>127</v>
      </c>
      <c r="B133" s="16" t="s">
        <v>423</v>
      </c>
      <c r="C133" s="109"/>
      <c r="D133" s="108"/>
      <c r="E133" s="16">
        <v>2013</v>
      </c>
      <c r="F133" s="4"/>
      <c r="G133" s="108"/>
      <c r="H133" s="108"/>
      <c r="I133" s="108"/>
      <c r="J133" s="4"/>
      <c r="L133" s="7"/>
      <c r="M133" s="7"/>
    </row>
    <row r="134" spans="1:13" ht="63.75">
      <c r="A134" s="1">
        <v>128</v>
      </c>
      <c r="B134" s="16" t="s">
        <v>424</v>
      </c>
      <c r="C134" s="16" t="s">
        <v>425</v>
      </c>
      <c r="D134" s="108"/>
      <c r="E134" s="16">
        <v>2016</v>
      </c>
      <c r="F134" s="4"/>
      <c r="G134" s="108"/>
      <c r="H134" s="108"/>
      <c r="I134" s="108"/>
      <c r="J134" s="4"/>
      <c r="L134" s="7"/>
      <c r="M134" s="7"/>
    </row>
    <row r="135" spans="1:13" ht="63.75">
      <c r="A135" s="1">
        <v>129</v>
      </c>
      <c r="B135" s="16" t="s">
        <v>426</v>
      </c>
      <c r="C135" s="16" t="s">
        <v>401</v>
      </c>
      <c r="D135" s="108"/>
      <c r="E135" s="16">
        <v>2016</v>
      </c>
      <c r="F135" s="4"/>
      <c r="G135" s="108"/>
      <c r="H135" s="108"/>
      <c r="I135" s="108"/>
      <c r="J135" s="4"/>
      <c r="L135" s="7"/>
      <c r="M135" s="7"/>
    </row>
    <row r="136" spans="1:13" ht="76.5">
      <c r="A136" s="1">
        <v>130</v>
      </c>
      <c r="B136" s="16" t="s">
        <v>427</v>
      </c>
      <c r="C136" s="16" t="s">
        <v>407</v>
      </c>
      <c r="D136" s="108"/>
      <c r="E136" s="16">
        <v>2017</v>
      </c>
      <c r="F136" s="4"/>
      <c r="G136" s="108"/>
      <c r="H136" s="108"/>
      <c r="I136" s="108"/>
      <c r="J136" s="4"/>
      <c r="L136" s="7"/>
      <c r="M136" s="7"/>
    </row>
    <row r="137" spans="1:13" ht="76.5">
      <c r="A137" s="1">
        <v>131</v>
      </c>
      <c r="B137" s="16" t="s">
        <v>428</v>
      </c>
      <c r="C137" s="16" t="s">
        <v>414</v>
      </c>
      <c r="D137" s="109"/>
      <c r="E137" s="16">
        <v>2018</v>
      </c>
      <c r="F137" s="4"/>
      <c r="G137" s="109"/>
      <c r="H137" s="109"/>
      <c r="I137" s="109"/>
      <c r="J137" s="83"/>
      <c r="L137" s="7"/>
      <c r="M137" s="7"/>
    </row>
    <row r="138" spans="1:13" ht="127.5">
      <c r="A138" s="1">
        <v>132</v>
      </c>
      <c r="B138" s="4" t="s">
        <v>680</v>
      </c>
      <c r="C138" s="4" t="s">
        <v>681</v>
      </c>
      <c r="D138" s="4" t="s">
        <v>53</v>
      </c>
      <c r="E138" s="4" t="s">
        <v>682</v>
      </c>
      <c r="F138" s="71"/>
      <c r="G138" s="3">
        <v>2020</v>
      </c>
      <c r="H138" s="71" t="s">
        <v>17</v>
      </c>
      <c r="I138" s="71"/>
      <c r="J138" s="3" t="s">
        <v>683</v>
      </c>
      <c r="L138" s="7"/>
      <c r="M138" s="7"/>
    </row>
    <row r="139" spans="1:13" ht="191.25">
      <c r="A139" s="1">
        <v>133</v>
      </c>
      <c r="B139" s="3" t="s">
        <v>684</v>
      </c>
      <c r="C139" s="3" t="s">
        <v>685</v>
      </c>
      <c r="D139" s="4" t="s">
        <v>53</v>
      </c>
      <c r="E139" s="11" t="s">
        <v>686</v>
      </c>
      <c r="F139" s="71"/>
      <c r="G139" s="3">
        <v>2020</v>
      </c>
      <c r="H139" s="71" t="s">
        <v>17</v>
      </c>
      <c r="I139" s="71"/>
      <c r="J139" s="71"/>
      <c r="L139" s="7"/>
      <c r="M139" s="7"/>
    </row>
    <row r="140" spans="1:13" ht="140.25" customHeight="1">
      <c r="A140" s="1">
        <v>134</v>
      </c>
      <c r="B140" s="3" t="s">
        <v>687</v>
      </c>
      <c r="C140" s="3" t="s">
        <v>688</v>
      </c>
      <c r="D140" s="3" t="s">
        <v>53</v>
      </c>
      <c r="E140" s="3" t="s">
        <v>689</v>
      </c>
      <c r="F140" s="71"/>
      <c r="G140" s="3">
        <v>2020</v>
      </c>
      <c r="H140" s="71" t="s">
        <v>17</v>
      </c>
      <c r="I140" s="71"/>
      <c r="J140" s="71"/>
      <c r="L140" s="7"/>
      <c r="M140" s="7"/>
    </row>
    <row r="141" spans="1:13" ht="124.5" customHeight="1">
      <c r="A141" s="1">
        <v>135</v>
      </c>
      <c r="B141" s="3" t="s">
        <v>2061</v>
      </c>
      <c r="C141" s="3" t="s">
        <v>690</v>
      </c>
      <c r="D141" s="3" t="s">
        <v>53</v>
      </c>
      <c r="E141" s="3" t="s">
        <v>691</v>
      </c>
      <c r="F141" s="71"/>
      <c r="G141" s="3">
        <v>2020</v>
      </c>
      <c r="H141" s="71" t="s">
        <v>17</v>
      </c>
      <c r="I141" s="71"/>
      <c r="J141" s="71"/>
      <c r="L141" s="7"/>
      <c r="M141" s="7"/>
    </row>
    <row r="142" spans="1:13" ht="153">
      <c r="A142" s="1">
        <v>136</v>
      </c>
      <c r="B142" s="3" t="s">
        <v>692</v>
      </c>
      <c r="C142" s="3" t="s">
        <v>693</v>
      </c>
      <c r="D142" s="3" t="s">
        <v>53</v>
      </c>
      <c r="E142" s="3" t="s">
        <v>694</v>
      </c>
      <c r="F142" s="71"/>
      <c r="G142" s="3">
        <v>2020</v>
      </c>
      <c r="H142" s="71" t="s">
        <v>17</v>
      </c>
      <c r="I142" s="71"/>
      <c r="J142" s="71"/>
      <c r="L142" s="7"/>
      <c r="M142" s="7"/>
    </row>
    <row r="143" spans="1:13" ht="135.75" customHeight="1">
      <c r="A143" s="1">
        <v>137</v>
      </c>
      <c r="B143" s="3" t="s">
        <v>695</v>
      </c>
      <c r="C143" s="3" t="s">
        <v>696</v>
      </c>
      <c r="D143" s="3" t="s">
        <v>53</v>
      </c>
      <c r="E143" s="3" t="s">
        <v>697</v>
      </c>
      <c r="F143" s="71"/>
      <c r="G143" s="3">
        <v>2020</v>
      </c>
      <c r="H143" s="71" t="s">
        <v>17</v>
      </c>
      <c r="I143" s="71"/>
      <c r="J143" s="71"/>
      <c r="L143" s="7"/>
      <c r="M143" s="7"/>
    </row>
    <row r="144" spans="1:13" ht="87.75" customHeight="1">
      <c r="A144" s="1">
        <v>138</v>
      </c>
      <c r="B144" s="3" t="s">
        <v>698</v>
      </c>
      <c r="C144" s="3" t="s">
        <v>699</v>
      </c>
      <c r="D144" s="3" t="s">
        <v>53</v>
      </c>
      <c r="E144" s="3" t="s">
        <v>700</v>
      </c>
      <c r="F144" s="71"/>
      <c r="G144" s="3">
        <v>2020</v>
      </c>
      <c r="H144" s="71" t="s">
        <v>17</v>
      </c>
      <c r="I144" s="71"/>
      <c r="J144" s="71"/>
      <c r="L144" s="7"/>
      <c r="M144" s="7"/>
    </row>
    <row r="145" spans="1:13" ht="91.5" customHeight="1">
      <c r="A145" s="1">
        <v>139</v>
      </c>
      <c r="B145" s="3" t="s">
        <v>701</v>
      </c>
      <c r="C145" s="3" t="s">
        <v>702</v>
      </c>
      <c r="D145" s="3" t="s">
        <v>25</v>
      </c>
      <c r="E145" s="3" t="s">
        <v>703</v>
      </c>
      <c r="F145" s="3" t="s">
        <v>704</v>
      </c>
      <c r="G145" s="3">
        <v>2020</v>
      </c>
      <c r="H145" s="71" t="s">
        <v>17</v>
      </c>
      <c r="I145" s="71"/>
      <c r="J145" s="71"/>
      <c r="L145" s="7"/>
      <c r="M145" s="7"/>
    </row>
    <row r="146" spans="1:13" ht="101.25" customHeight="1">
      <c r="A146" s="1">
        <v>140</v>
      </c>
      <c r="B146" s="3" t="s">
        <v>705</v>
      </c>
      <c r="C146" s="3" t="s">
        <v>706</v>
      </c>
      <c r="D146" s="3" t="s">
        <v>25</v>
      </c>
      <c r="E146" s="3" t="s">
        <v>707</v>
      </c>
      <c r="F146" s="3" t="s">
        <v>708</v>
      </c>
      <c r="G146" s="3">
        <v>2020</v>
      </c>
      <c r="H146" s="71" t="s">
        <v>17</v>
      </c>
      <c r="I146" s="71"/>
      <c r="J146" s="71"/>
      <c r="L146" s="7"/>
      <c r="M146" s="7"/>
    </row>
    <row r="147" spans="1:13" ht="114.75">
      <c r="A147" s="1">
        <v>141</v>
      </c>
      <c r="B147" s="3" t="s">
        <v>709</v>
      </c>
      <c r="C147" s="3" t="s">
        <v>710</v>
      </c>
      <c r="D147" s="3" t="s">
        <v>25</v>
      </c>
      <c r="E147" s="3" t="s">
        <v>711</v>
      </c>
      <c r="F147" s="3" t="s">
        <v>712</v>
      </c>
      <c r="G147" s="3">
        <v>2020</v>
      </c>
      <c r="H147" s="71" t="s">
        <v>17</v>
      </c>
      <c r="I147" s="71"/>
      <c r="J147" s="71"/>
      <c r="L147" s="7"/>
      <c r="M147" s="7"/>
    </row>
    <row r="148" spans="1:13" ht="93" customHeight="1">
      <c r="A148" s="1">
        <v>142</v>
      </c>
      <c r="B148" s="3" t="s">
        <v>713</v>
      </c>
      <c r="C148" s="3" t="s">
        <v>714</v>
      </c>
      <c r="D148" s="3" t="s">
        <v>25</v>
      </c>
      <c r="E148" s="3" t="s">
        <v>715</v>
      </c>
      <c r="F148" s="71"/>
      <c r="G148" s="3">
        <v>2020</v>
      </c>
      <c r="H148" s="71" t="s">
        <v>17</v>
      </c>
      <c r="I148" s="71"/>
      <c r="J148" s="71"/>
      <c r="L148" s="7"/>
      <c r="M148" s="7"/>
    </row>
    <row r="149" spans="1:13" ht="89.25">
      <c r="A149" s="1">
        <v>143</v>
      </c>
      <c r="B149" s="3" t="s">
        <v>716</v>
      </c>
      <c r="C149" s="3" t="s">
        <v>706</v>
      </c>
      <c r="D149" s="3" t="s">
        <v>25</v>
      </c>
      <c r="E149" s="3" t="s">
        <v>717</v>
      </c>
      <c r="F149" s="71"/>
      <c r="G149" s="3">
        <v>2020</v>
      </c>
      <c r="H149" s="71" t="s">
        <v>17</v>
      </c>
      <c r="I149" s="71"/>
      <c r="J149" s="71"/>
      <c r="L149" s="7"/>
      <c r="M149" s="7"/>
    </row>
    <row r="150" spans="1:13" ht="90" customHeight="1">
      <c r="A150" s="1">
        <v>144</v>
      </c>
      <c r="B150" s="3" t="s">
        <v>718</v>
      </c>
      <c r="C150" s="3" t="s">
        <v>714</v>
      </c>
      <c r="D150" s="3" t="s">
        <v>25</v>
      </c>
      <c r="E150" s="3" t="s">
        <v>719</v>
      </c>
      <c r="F150" s="71"/>
      <c r="G150" s="3">
        <v>2020</v>
      </c>
      <c r="H150" s="71" t="s">
        <v>17</v>
      </c>
      <c r="I150" s="71"/>
      <c r="J150" s="71"/>
      <c r="L150" s="7"/>
      <c r="M150" s="7"/>
    </row>
    <row r="151" spans="1:13" ht="88.5" customHeight="1">
      <c r="A151" s="1">
        <v>145</v>
      </c>
      <c r="B151" s="3" t="s">
        <v>720</v>
      </c>
      <c r="C151" s="3" t="s">
        <v>710</v>
      </c>
      <c r="D151" s="3" t="s">
        <v>25</v>
      </c>
      <c r="E151" s="3" t="s">
        <v>721</v>
      </c>
      <c r="F151" s="71"/>
      <c r="G151" s="3">
        <v>2020</v>
      </c>
      <c r="H151" s="71" t="s">
        <v>17</v>
      </c>
      <c r="I151" s="71"/>
      <c r="J151" s="71"/>
      <c r="L151" s="7"/>
      <c r="M151" s="7"/>
    </row>
    <row r="152" spans="1:13" ht="88.5" customHeight="1">
      <c r="A152" s="1">
        <v>146</v>
      </c>
      <c r="B152" s="3" t="s">
        <v>722</v>
      </c>
      <c r="C152" s="3" t="s">
        <v>723</v>
      </c>
      <c r="D152" s="3" t="s">
        <v>25</v>
      </c>
      <c r="E152" s="3" t="s">
        <v>724</v>
      </c>
      <c r="F152" s="71"/>
      <c r="G152" s="3">
        <v>2020</v>
      </c>
      <c r="H152" s="71" t="s">
        <v>17</v>
      </c>
      <c r="I152" s="71"/>
      <c r="J152" s="71"/>
      <c r="L152" s="7"/>
      <c r="M152" s="7"/>
    </row>
    <row r="153" spans="1:13" ht="83.25" customHeight="1">
      <c r="A153" s="1">
        <v>147</v>
      </c>
      <c r="B153" s="3" t="s">
        <v>725</v>
      </c>
      <c r="C153" s="3" t="s">
        <v>726</v>
      </c>
      <c r="D153" s="3" t="s">
        <v>53</v>
      </c>
      <c r="E153" s="3" t="s">
        <v>727</v>
      </c>
      <c r="F153" s="71"/>
      <c r="G153" s="3">
        <v>2020</v>
      </c>
      <c r="H153" s="71" t="s">
        <v>17</v>
      </c>
      <c r="I153" s="71"/>
      <c r="J153" s="71"/>
      <c r="L153" s="7"/>
      <c r="M153" s="7"/>
    </row>
    <row r="154" spans="1:13" ht="86.25" customHeight="1">
      <c r="A154" s="1">
        <v>148</v>
      </c>
      <c r="B154" s="3" t="s">
        <v>728</v>
      </c>
      <c r="C154" s="3" t="s">
        <v>729</v>
      </c>
      <c r="D154" s="3" t="s">
        <v>66</v>
      </c>
      <c r="E154" s="3" t="s">
        <v>730</v>
      </c>
      <c r="F154" s="71"/>
      <c r="G154" s="3">
        <v>2020</v>
      </c>
      <c r="H154" s="71" t="s">
        <v>17</v>
      </c>
      <c r="I154" s="71"/>
      <c r="J154" s="71"/>
      <c r="L154" s="7"/>
      <c r="M154" s="7"/>
    </row>
    <row r="155" spans="1:13" ht="133.5" customHeight="1">
      <c r="A155" s="1">
        <v>149</v>
      </c>
      <c r="B155" s="46" t="s">
        <v>14</v>
      </c>
      <c r="C155" s="46" t="s">
        <v>24</v>
      </c>
      <c r="D155" s="46" t="s">
        <v>25</v>
      </c>
      <c r="E155" s="46" t="s">
        <v>26</v>
      </c>
      <c r="F155" s="46" t="s">
        <v>27</v>
      </c>
      <c r="G155" s="46" t="s">
        <v>434</v>
      </c>
      <c r="H155" s="46" t="s">
        <v>435</v>
      </c>
      <c r="I155" s="46">
        <v>187.3</v>
      </c>
      <c r="J155" s="10" t="s">
        <v>436</v>
      </c>
      <c r="L155" s="7"/>
      <c r="M155" s="7"/>
    </row>
    <row r="156" spans="1:13" ht="173.25" customHeight="1">
      <c r="A156" s="1">
        <v>150</v>
      </c>
      <c r="B156" s="3" t="s">
        <v>30</v>
      </c>
      <c r="C156" s="3" t="s">
        <v>31</v>
      </c>
      <c r="D156" s="3" t="s">
        <v>25</v>
      </c>
      <c r="E156" s="3" t="s">
        <v>32</v>
      </c>
      <c r="F156" s="3"/>
      <c r="G156" s="3" t="s">
        <v>434</v>
      </c>
      <c r="H156" s="3" t="s">
        <v>33</v>
      </c>
      <c r="I156" s="3">
        <v>0</v>
      </c>
      <c r="J156" s="3" t="s">
        <v>21</v>
      </c>
      <c r="L156" s="7"/>
      <c r="M156" s="7"/>
    </row>
    <row r="157" spans="1:13" ht="165.75">
      <c r="A157" s="1">
        <v>151</v>
      </c>
      <c r="B157" s="3" t="s">
        <v>34</v>
      </c>
      <c r="C157" s="3" t="s">
        <v>35</v>
      </c>
      <c r="D157" s="3" t="s">
        <v>36</v>
      </c>
      <c r="E157" s="3" t="s">
        <v>437</v>
      </c>
      <c r="F157" s="3" t="s">
        <v>37</v>
      </c>
      <c r="G157" s="3" t="s">
        <v>434</v>
      </c>
      <c r="H157" s="3" t="s">
        <v>438</v>
      </c>
      <c r="I157" s="3">
        <v>8</v>
      </c>
      <c r="J157" s="3" t="s">
        <v>29</v>
      </c>
      <c r="L157" s="7"/>
      <c r="M157" s="7"/>
    </row>
    <row r="158" spans="1:13" ht="141.75" customHeight="1">
      <c r="A158" s="1">
        <v>152</v>
      </c>
      <c r="B158" s="44" t="s">
        <v>38</v>
      </c>
      <c r="C158" s="3" t="s">
        <v>39</v>
      </c>
      <c r="D158" s="3" t="s">
        <v>36</v>
      </c>
      <c r="E158" s="3" t="s">
        <v>439</v>
      </c>
      <c r="F158" s="3" t="s">
        <v>40</v>
      </c>
      <c r="G158" s="3" t="s">
        <v>434</v>
      </c>
      <c r="H158" s="3" t="s">
        <v>438</v>
      </c>
      <c r="I158" s="3">
        <v>157</v>
      </c>
      <c r="J158" s="3" t="s">
        <v>29</v>
      </c>
      <c r="L158" s="7"/>
      <c r="M158" s="7"/>
    </row>
    <row r="159" spans="1:13" ht="126.75" customHeight="1">
      <c r="A159" s="1">
        <v>153</v>
      </c>
      <c r="B159" s="3" t="s">
        <v>41</v>
      </c>
      <c r="C159" s="3" t="s">
        <v>42</v>
      </c>
      <c r="D159" s="3" t="s">
        <v>36</v>
      </c>
      <c r="E159" s="3" t="s">
        <v>440</v>
      </c>
      <c r="F159" s="3" t="s">
        <v>43</v>
      </c>
      <c r="G159" s="3" t="s">
        <v>434</v>
      </c>
      <c r="H159" s="3" t="s">
        <v>438</v>
      </c>
      <c r="I159" s="3">
        <v>69.5</v>
      </c>
      <c r="J159" s="3" t="s">
        <v>29</v>
      </c>
      <c r="L159" s="7"/>
      <c r="M159" s="7"/>
    </row>
    <row r="160" spans="1:13" ht="153">
      <c r="A160" s="1">
        <v>154</v>
      </c>
      <c r="B160" s="3" t="s">
        <v>22</v>
      </c>
      <c r="C160" s="3" t="s">
        <v>44</v>
      </c>
      <c r="D160" s="3" t="s">
        <v>36</v>
      </c>
      <c r="E160" s="3" t="s">
        <v>45</v>
      </c>
      <c r="F160" s="3"/>
      <c r="G160" s="3" t="s">
        <v>434</v>
      </c>
      <c r="H160" s="3" t="s">
        <v>23</v>
      </c>
      <c r="I160" s="3">
        <v>234.6</v>
      </c>
      <c r="J160" s="3" t="s">
        <v>29</v>
      </c>
      <c r="L160" s="7"/>
      <c r="M160" s="7"/>
    </row>
    <row r="161" spans="1:13" ht="140.25">
      <c r="A161" s="1">
        <v>155</v>
      </c>
      <c r="B161" s="3" t="s">
        <v>22</v>
      </c>
      <c r="C161" s="3" t="s">
        <v>46</v>
      </c>
      <c r="D161" s="3" t="s">
        <v>47</v>
      </c>
      <c r="E161" s="3" t="s">
        <v>48</v>
      </c>
      <c r="F161" s="3"/>
      <c r="G161" s="3" t="s">
        <v>434</v>
      </c>
      <c r="H161" s="3"/>
      <c r="I161" s="3">
        <v>0</v>
      </c>
      <c r="J161" s="3" t="s">
        <v>29</v>
      </c>
      <c r="L161" s="7"/>
      <c r="M161" s="7"/>
    </row>
    <row r="162" spans="1:13" ht="124.5" customHeight="1">
      <c r="A162" s="1">
        <v>156</v>
      </c>
      <c r="B162" s="3" t="s">
        <v>22</v>
      </c>
      <c r="C162" s="3" t="s">
        <v>49</v>
      </c>
      <c r="D162" s="3" t="s">
        <v>36</v>
      </c>
      <c r="E162" s="3" t="s">
        <v>50</v>
      </c>
      <c r="F162" s="3"/>
      <c r="G162" s="3" t="s">
        <v>434</v>
      </c>
      <c r="H162" s="3"/>
      <c r="I162" s="3">
        <v>0</v>
      </c>
      <c r="J162" s="3" t="s">
        <v>21</v>
      </c>
      <c r="L162" s="7"/>
      <c r="M162" s="7"/>
    </row>
    <row r="163" spans="1:13" ht="127.5">
      <c r="A163" s="1">
        <v>157</v>
      </c>
      <c r="B163" s="11" t="s">
        <v>441</v>
      </c>
      <c r="C163" s="3" t="s">
        <v>442</v>
      </c>
      <c r="D163" s="3" t="s">
        <v>47</v>
      </c>
      <c r="E163" s="3" t="s">
        <v>443</v>
      </c>
      <c r="F163" s="3" t="s">
        <v>444</v>
      </c>
      <c r="G163" s="3" t="s">
        <v>445</v>
      </c>
      <c r="H163" s="3" t="s">
        <v>446</v>
      </c>
      <c r="I163" s="3">
        <v>6100</v>
      </c>
      <c r="J163" s="3" t="s">
        <v>21</v>
      </c>
      <c r="L163" s="7"/>
      <c r="M163" s="7"/>
    </row>
    <row r="164" spans="1:13" ht="140.25">
      <c r="A164" s="1">
        <v>158</v>
      </c>
      <c r="B164" s="3" t="s">
        <v>447</v>
      </c>
      <c r="C164" s="3" t="s">
        <v>448</v>
      </c>
      <c r="D164" s="3" t="s">
        <v>36</v>
      </c>
      <c r="E164" s="3" t="s">
        <v>449</v>
      </c>
      <c r="F164" s="3" t="s">
        <v>450</v>
      </c>
      <c r="G164" s="3" t="s">
        <v>445</v>
      </c>
      <c r="H164" s="3" t="s">
        <v>451</v>
      </c>
      <c r="I164" s="3">
        <v>1250</v>
      </c>
      <c r="J164" s="3" t="s">
        <v>21</v>
      </c>
      <c r="L164" s="7"/>
      <c r="M164" s="7"/>
    </row>
    <row r="165" spans="1:13" ht="127.5">
      <c r="A165" s="1">
        <v>159</v>
      </c>
      <c r="B165" s="3" t="s">
        <v>452</v>
      </c>
      <c r="C165" s="3" t="s">
        <v>453</v>
      </c>
      <c r="D165" s="3" t="s">
        <v>36</v>
      </c>
      <c r="E165" s="3" t="s">
        <v>454</v>
      </c>
      <c r="F165" s="3" t="s">
        <v>444</v>
      </c>
      <c r="G165" s="3" t="s">
        <v>445</v>
      </c>
      <c r="H165" s="3" t="s">
        <v>451</v>
      </c>
      <c r="I165" s="3">
        <v>845</v>
      </c>
      <c r="J165" s="3" t="s">
        <v>21</v>
      </c>
      <c r="L165" s="7"/>
      <c r="M165" s="7"/>
    </row>
    <row r="166" spans="1:13" ht="127.5">
      <c r="A166" s="1">
        <v>160</v>
      </c>
      <c r="B166" s="3" t="s">
        <v>455</v>
      </c>
      <c r="C166" s="3" t="s">
        <v>453</v>
      </c>
      <c r="D166" s="3" t="s">
        <v>36</v>
      </c>
      <c r="E166" s="3" t="s">
        <v>456</v>
      </c>
      <c r="F166" s="3" t="s">
        <v>444</v>
      </c>
      <c r="G166" s="3" t="s">
        <v>445</v>
      </c>
      <c r="H166" s="3" t="s">
        <v>451</v>
      </c>
      <c r="I166" s="3">
        <v>360</v>
      </c>
      <c r="J166" s="3" t="s">
        <v>21</v>
      </c>
      <c r="L166" s="7"/>
      <c r="M166" s="7"/>
    </row>
    <row r="167" spans="1:13" ht="127.5">
      <c r="A167" s="1">
        <v>161</v>
      </c>
      <c r="B167" s="3" t="s">
        <v>457</v>
      </c>
      <c r="C167" s="3" t="s">
        <v>453</v>
      </c>
      <c r="D167" s="3" t="s">
        <v>36</v>
      </c>
      <c r="E167" s="3" t="s">
        <v>458</v>
      </c>
      <c r="F167" s="3" t="s">
        <v>444</v>
      </c>
      <c r="G167" s="3" t="s">
        <v>445</v>
      </c>
      <c r="H167" s="3" t="s">
        <v>451</v>
      </c>
      <c r="I167" s="3">
        <v>200</v>
      </c>
      <c r="J167" s="3" t="s">
        <v>21</v>
      </c>
      <c r="L167" s="7"/>
      <c r="M167" s="7"/>
    </row>
    <row r="168" spans="1:13" ht="140.25">
      <c r="A168" s="1">
        <v>162</v>
      </c>
      <c r="B168" s="3" t="s">
        <v>459</v>
      </c>
      <c r="C168" s="3" t="s">
        <v>453</v>
      </c>
      <c r="D168" s="3" t="s">
        <v>36</v>
      </c>
      <c r="E168" s="3" t="s">
        <v>460</v>
      </c>
      <c r="F168" s="3" t="s">
        <v>461</v>
      </c>
      <c r="G168" s="3" t="s">
        <v>445</v>
      </c>
      <c r="H168" s="3"/>
      <c r="I168" s="3"/>
      <c r="J168" s="3" t="s">
        <v>21</v>
      </c>
      <c r="L168" s="7"/>
      <c r="M168" s="7"/>
    </row>
    <row r="169" spans="1:13" ht="127.5">
      <c r="A169" s="1">
        <v>163</v>
      </c>
      <c r="B169" s="3" t="s">
        <v>462</v>
      </c>
      <c r="C169" s="3" t="s">
        <v>453</v>
      </c>
      <c r="D169" s="3" t="s">
        <v>36</v>
      </c>
      <c r="E169" s="3" t="s">
        <v>463</v>
      </c>
      <c r="F169" s="3" t="s">
        <v>444</v>
      </c>
      <c r="G169" s="3" t="s">
        <v>445</v>
      </c>
      <c r="H169" s="3" t="s">
        <v>451</v>
      </c>
      <c r="I169" s="3">
        <v>910</v>
      </c>
      <c r="J169" s="3" t="s">
        <v>21</v>
      </c>
      <c r="L169" s="7"/>
      <c r="M169" s="7"/>
    </row>
    <row r="170" spans="1:13" ht="138" customHeight="1">
      <c r="A170" s="1">
        <v>164</v>
      </c>
      <c r="B170" s="3" t="s">
        <v>464</v>
      </c>
      <c r="C170" s="3" t="s">
        <v>465</v>
      </c>
      <c r="D170" s="3" t="s">
        <v>47</v>
      </c>
      <c r="E170" s="3" t="s">
        <v>466</v>
      </c>
      <c r="F170" s="3" t="s">
        <v>467</v>
      </c>
      <c r="G170" s="3" t="s">
        <v>468</v>
      </c>
      <c r="H170" s="3" t="s">
        <v>451</v>
      </c>
      <c r="I170" s="3">
        <v>1935</v>
      </c>
      <c r="J170" s="3" t="s">
        <v>21</v>
      </c>
      <c r="L170" s="7"/>
      <c r="M170" s="7"/>
    </row>
    <row r="171" spans="1:13" ht="127.5">
      <c r="A171" s="1">
        <v>165</v>
      </c>
      <c r="B171" s="3" t="s">
        <v>469</v>
      </c>
      <c r="C171" s="3" t="s">
        <v>453</v>
      </c>
      <c r="D171" s="3" t="s">
        <v>47</v>
      </c>
      <c r="E171" s="3" t="s">
        <v>470</v>
      </c>
      <c r="F171" s="3" t="s">
        <v>444</v>
      </c>
      <c r="G171" s="3" t="s">
        <v>445</v>
      </c>
      <c r="H171" s="3" t="s">
        <v>451</v>
      </c>
      <c r="I171" s="3">
        <v>300</v>
      </c>
      <c r="J171" s="3" t="s">
        <v>21</v>
      </c>
      <c r="L171" s="7"/>
      <c r="M171" s="7"/>
    </row>
    <row r="172" spans="1:13" ht="127.5">
      <c r="A172" s="1">
        <v>166</v>
      </c>
      <c r="B172" s="3" t="s">
        <v>471</v>
      </c>
      <c r="C172" s="3" t="s">
        <v>453</v>
      </c>
      <c r="D172" s="3" t="s">
        <v>36</v>
      </c>
      <c r="E172" s="3" t="s">
        <v>472</v>
      </c>
      <c r="F172" s="3" t="s">
        <v>444</v>
      </c>
      <c r="G172" s="3" t="s">
        <v>445</v>
      </c>
      <c r="H172" s="3"/>
      <c r="I172" s="3"/>
      <c r="J172" s="3" t="s">
        <v>21</v>
      </c>
      <c r="L172" s="7"/>
      <c r="M172" s="7"/>
    </row>
    <row r="173" spans="1:13" ht="140.25">
      <c r="A173" s="1">
        <v>167</v>
      </c>
      <c r="B173" s="3" t="s">
        <v>473</v>
      </c>
      <c r="C173" s="3" t="s">
        <v>453</v>
      </c>
      <c r="D173" s="3" t="s">
        <v>36</v>
      </c>
      <c r="E173" s="3" t="s">
        <v>50</v>
      </c>
      <c r="F173" s="3" t="s">
        <v>444</v>
      </c>
      <c r="G173" s="3" t="s">
        <v>445</v>
      </c>
      <c r="H173" s="3"/>
      <c r="I173" s="3">
        <v>164</v>
      </c>
      <c r="J173" s="3" t="s">
        <v>21</v>
      </c>
      <c r="L173" s="7"/>
      <c r="M173" s="7"/>
    </row>
    <row r="174" spans="1:13" ht="127.5">
      <c r="A174" s="1">
        <v>168</v>
      </c>
      <c r="B174" s="3" t="s">
        <v>474</v>
      </c>
      <c r="C174" s="3" t="s">
        <v>453</v>
      </c>
      <c r="D174" s="3" t="s">
        <v>20</v>
      </c>
      <c r="E174" s="3" t="s">
        <v>475</v>
      </c>
      <c r="F174" s="3" t="s">
        <v>444</v>
      </c>
      <c r="G174" s="3" t="s">
        <v>445</v>
      </c>
      <c r="H174" s="3" t="s">
        <v>451</v>
      </c>
      <c r="I174" s="3">
        <v>200</v>
      </c>
      <c r="J174" s="3" t="s">
        <v>21</v>
      </c>
      <c r="L174" s="7"/>
      <c r="M174" s="7"/>
    </row>
    <row r="175" spans="1:13" ht="153">
      <c r="A175" s="1">
        <v>169</v>
      </c>
      <c r="B175" s="3" t="s">
        <v>476</v>
      </c>
      <c r="C175" s="3" t="s">
        <v>477</v>
      </c>
      <c r="D175" s="3" t="s">
        <v>25</v>
      </c>
      <c r="E175" s="3" t="s">
        <v>478</v>
      </c>
      <c r="F175" s="3" t="s">
        <v>479</v>
      </c>
      <c r="G175" s="3" t="s">
        <v>480</v>
      </c>
      <c r="H175" s="3"/>
      <c r="I175" s="3"/>
      <c r="J175" s="3" t="s">
        <v>21</v>
      </c>
      <c r="L175" s="7"/>
      <c r="M175" s="7"/>
    </row>
    <row r="176" spans="1:13" ht="148.5" customHeight="1">
      <c r="A176" s="1">
        <v>170</v>
      </c>
      <c r="B176" s="3" t="s">
        <v>481</v>
      </c>
      <c r="C176" s="3" t="s">
        <v>482</v>
      </c>
      <c r="D176" s="3" t="s">
        <v>25</v>
      </c>
      <c r="E176" s="3" t="s">
        <v>483</v>
      </c>
      <c r="F176" s="3" t="s">
        <v>484</v>
      </c>
      <c r="G176" s="3" t="s">
        <v>480</v>
      </c>
      <c r="H176" s="3"/>
      <c r="I176" s="3"/>
      <c r="J176" s="3" t="s">
        <v>21</v>
      </c>
      <c r="L176" s="7"/>
      <c r="M176" s="7"/>
    </row>
    <row r="177" spans="1:13" ht="86.25" customHeight="1">
      <c r="A177" s="1">
        <v>171</v>
      </c>
      <c r="B177" s="3" t="s">
        <v>30</v>
      </c>
      <c r="C177" s="3" t="s">
        <v>485</v>
      </c>
      <c r="D177" s="3" t="s">
        <v>486</v>
      </c>
      <c r="E177" s="3" t="s">
        <v>487</v>
      </c>
      <c r="F177" s="3"/>
      <c r="G177" s="3" t="s">
        <v>480</v>
      </c>
      <c r="H177" s="3" t="s">
        <v>33</v>
      </c>
      <c r="I177" s="3">
        <v>81</v>
      </c>
      <c r="J177" s="3" t="s">
        <v>21</v>
      </c>
      <c r="L177" s="7"/>
      <c r="M177" s="7"/>
    </row>
    <row r="178" spans="1:13" ht="87.75" customHeight="1">
      <c r="A178" s="1">
        <v>172</v>
      </c>
      <c r="B178" s="3" t="s">
        <v>30</v>
      </c>
      <c r="C178" s="3" t="s">
        <v>488</v>
      </c>
      <c r="D178" s="3" t="s">
        <v>25</v>
      </c>
      <c r="E178" s="3" t="s">
        <v>489</v>
      </c>
      <c r="F178" s="3"/>
      <c r="G178" s="3" t="s">
        <v>480</v>
      </c>
      <c r="H178" s="3" t="s">
        <v>33</v>
      </c>
      <c r="I178" s="3">
        <v>114</v>
      </c>
      <c r="J178" s="3" t="s">
        <v>21</v>
      </c>
      <c r="L178" s="7"/>
      <c r="M178" s="7"/>
    </row>
    <row r="179" spans="1:13" ht="165.75">
      <c r="A179" s="1">
        <v>173</v>
      </c>
      <c r="B179" s="3" t="s">
        <v>490</v>
      </c>
      <c r="C179" s="3" t="s">
        <v>491</v>
      </c>
      <c r="D179" s="3" t="s">
        <v>20</v>
      </c>
      <c r="E179" s="3" t="s">
        <v>492</v>
      </c>
      <c r="F179" s="3" t="s">
        <v>493</v>
      </c>
      <c r="G179" s="3" t="s">
        <v>480</v>
      </c>
      <c r="H179" s="3"/>
      <c r="I179" s="3"/>
      <c r="J179" s="3" t="s">
        <v>494</v>
      </c>
      <c r="L179" s="7"/>
      <c r="M179" s="7"/>
    </row>
    <row r="180" spans="1:13" ht="138" customHeight="1">
      <c r="A180" s="1">
        <v>174</v>
      </c>
      <c r="B180" s="3" t="s">
        <v>495</v>
      </c>
      <c r="C180" s="3" t="s">
        <v>496</v>
      </c>
      <c r="D180" s="3" t="s">
        <v>20</v>
      </c>
      <c r="E180" s="3" t="s">
        <v>497</v>
      </c>
      <c r="F180" s="3" t="s">
        <v>498</v>
      </c>
      <c r="G180" s="3" t="s">
        <v>480</v>
      </c>
      <c r="H180" s="3"/>
      <c r="I180" s="3"/>
      <c r="J180" s="3" t="s">
        <v>494</v>
      </c>
      <c r="L180" s="7"/>
      <c r="M180" s="7"/>
    </row>
    <row r="181" spans="1:13" ht="216.75">
      <c r="A181" s="1">
        <v>175</v>
      </c>
      <c r="B181" s="3" t="s">
        <v>22</v>
      </c>
      <c r="C181" s="3" t="s">
        <v>499</v>
      </c>
      <c r="D181" s="3" t="s">
        <v>20</v>
      </c>
      <c r="E181" s="3" t="s">
        <v>500</v>
      </c>
      <c r="F181" s="3"/>
      <c r="G181" s="3" t="s">
        <v>480</v>
      </c>
      <c r="H181" s="3" t="s">
        <v>23</v>
      </c>
      <c r="I181" s="3">
        <v>60</v>
      </c>
      <c r="J181" s="3" t="s">
        <v>494</v>
      </c>
      <c r="L181" s="7"/>
      <c r="M181" s="7"/>
    </row>
    <row r="182" spans="1:13" ht="128.25" customHeight="1">
      <c r="A182" s="1">
        <v>176</v>
      </c>
      <c r="B182" s="3" t="s">
        <v>22</v>
      </c>
      <c r="C182" s="3" t="s">
        <v>501</v>
      </c>
      <c r="D182" s="3" t="s">
        <v>20</v>
      </c>
      <c r="E182" s="3" t="s">
        <v>50</v>
      </c>
      <c r="F182" s="3"/>
      <c r="G182" s="3" t="s">
        <v>480</v>
      </c>
      <c r="H182" s="3"/>
      <c r="I182" s="3"/>
      <c r="J182" s="3" t="s">
        <v>502</v>
      </c>
      <c r="L182" s="7"/>
      <c r="M182" s="7"/>
    </row>
    <row r="183" spans="1:13" ht="130.5" customHeight="1">
      <c r="A183" s="1">
        <v>177</v>
      </c>
      <c r="B183" s="3" t="s">
        <v>22</v>
      </c>
      <c r="C183" s="3" t="s">
        <v>503</v>
      </c>
      <c r="D183" s="3" t="s">
        <v>20</v>
      </c>
      <c r="E183" s="3" t="s">
        <v>50</v>
      </c>
      <c r="F183" s="3"/>
      <c r="G183" s="3" t="s">
        <v>480</v>
      </c>
      <c r="H183" s="3"/>
      <c r="I183" s="3"/>
      <c r="J183" s="3" t="s">
        <v>502</v>
      </c>
      <c r="L183" s="7"/>
      <c r="M183" s="7"/>
    </row>
    <row r="184" spans="1:13" ht="128.25" customHeight="1">
      <c r="A184" s="1">
        <v>178</v>
      </c>
      <c r="B184" s="3" t="s">
        <v>22</v>
      </c>
      <c r="C184" s="3" t="s">
        <v>49</v>
      </c>
      <c r="D184" s="3" t="s">
        <v>20</v>
      </c>
      <c r="E184" s="3" t="s">
        <v>50</v>
      </c>
      <c r="F184" s="3"/>
      <c r="G184" s="3" t="s">
        <v>28</v>
      </c>
      <c r="H184" s="3"/>
      <c r="I184" s="3"/>
      <c r="J184" s="3" t="s">
        <v>502</v>
      </c>
      <c r="L184" s="7"/>
      <c r="M184" s="7"/>
    </row>
    <row r="185" spans="1:13" ht="140.25">
      <c r="A185" s="1">
        <v>179</v>
      </c>
      <c r="B185" s="3" t="s">
        <v>504</v>
      </c>
      <c r="C185" s="3" t="s">
        <v>505</v>
      </c>
      <c r="D185" s="3" t="s">
        <v>25</v>
      </c>
      <c r="E185" s="3" t="s">
        <v>506</v>
      </c>
      <c r="F185" s="3" t="s">
        <v>507</v>
      </c>
      <c r="G185" s="3" t="s">
        <v>508</v>
      </c>
      <c r="H185" s="3" t="s">
        <v>435</v>
      </c>
      <c r="I185" s="3">
        <v>28</v>
      </c>
      <c r="J185" s="3" t="s">
        <v>509</v>
      </c>
      <c r="L185" s="7"/>
      <c r="M185" s="7"/>
    </row>
    <row r="186" spans="1:13" ht="127.5">
      <c r="A186" s="1">
        <v>180</v>
      </c>
      <c r="B186" s="3" t="s">
        <v>510</v>
      </c>
      <c r="C186" s="3" t="s">
        <v>511</v>
      </c>
      <c r="D186" s="3" t="s">
        <v>25</v>
      </c>
      <c r="E186" s="3" t="s">
        <v>512</v>
      </c>
      <c r="F186" s="3" t="s">
        <v>513</v>
      </c>
      <c r="G186" s="3" t="s">
        <v>508</v>
      </c>
      <c r="H186" s="3" t="s">
        <v>435</v>
      </c>
      <c r="I186" s="3">
        <v>25</v>
      </c>
      <c r="J186" s="3" t="s">
        <v>509</v>
      </c>
      <c r="L186" s="7"/>
      <c r="M186" s="7"/>
    </row>
    <row r="187" spans="1:13" ht="127.5">
      <c r="A187" s="1">
        <v>181</v>
      </c>
      <c r="B187" s="3" t="s">
        <v>514</v>
      </c>
      <c r="C187" s="3" t="s">
        <v>515</v>
      </c>
      <c r="D187" s="3" t="s">
        <v>25</v>
      </c>
      <c r="E187" s="3" t="s">
        <v>516</v>
      </c>
      <c r="F187" s="3" t="s">
        <v>517</v>
      </c>
      <c r="G187" s="3" t="s">
        <v>508</v>
      </c>
      <c r="H187" s="3" t="s">
        <v>435</v>
      </c>
      <c r="I187" s="3">
        <v>21</v>
      </c>
      <c r="J187" s="3" t="s">
        <v>509</v>
      </c>
      <c r="L187" s="7"/>
      <c r="M187" s="7"/>
    </row>
    <row r="188" spans="1:13" ht="140.25">
      <c r="A188" s="1">
        <v>182</v>
      </c>
      <c r="B188" s="3" t="s">
        <v>518</v>
      </c>
      <c r="C188" s="3" t="s">
        <v>519</v>
      </c>
      <c r="D188" s="3" t="s">
        <v>25</v>
      </c>
      <c r="E188" s="3" t="s">
        <v>50</v>
      </c>
      <c r="F188" s="3" t="s">
        <v>520</v>
      </c>
      <c r="G188" s="3" t="s">
        <v>508</v>
      </c>
      <c r="H188" s="3" t="s">
        <v>435</v>
      </c>
      <c r="I188" s="3">
        <v>12</v>
      </c>
      <c r="J188" s="3" t="s">
        <v>509</v>
      </c>
      <c r="L188" s="7"/>
      <c r="M188" s="7"/>
    </row>
    <row r="189" spans="1:13" ht="140.25">
      <c r="A189" s="1">
        <v>183</v>
      </c>
      <c r="B189" s="3" t="s">
        <v>521</v>
      </c>
      <c r="C189" s="3" t="s">
        <v>522</v>
      </c>
      <c r="D189" s="3" t="s">
        <v>25</v>
      </c>
      <c r="E189" s="3" t="s">
        <v>523</v>
      </c>
      <c r="F189" s="3" t="s">
        <v>524</v>
      </c>
      <c r="G189" s="3" t="s">
        <v>508</v>
      </c>
      <c r="H189" s="3" t="s">
        <v>435</v>
      </c>
      <c r="I189" s="3">
        <v>20</v>
      </c>
      <c r="J189" s="3" t="s">
        <v>509</v>
      </c>
      <c r="L189" s="7"/>
      <c r="M189" s="7"/>
    </row>
    <row r="190" spans="1:13" ht="85.5" customHeight="1">
      <c r="A190" s="1">
        <v>184</v>
      </c>
      <c r="B190" s="3" t="s">
        <v>525</v>
      </c>
      <c r="C190" s="3" t="s">
        <v>522</v>
      </c>
      <c r="D190" s="3" t="s">
        <v>25</v>
      </c>
      <c r="E190" s="3" t="s">
        <v>526</v>
      </c>
      <c r="F190" s="3"/>
      <c r="G190" s="3" t="s">
        <v>508</v>
      </c>
      <c r="H190" s="3"/>
      <c r="I190" s="3"/>
      <c r="J190" s="3" t="s">
        <v>509</v>
      </c>
      <c r="L190" s="7"/>
      <c r="M190" s="7"/>
    </row>
    <row r="191" spans="1:13" ht="102">
      <c r="A191" s="1">
        <v>185</v>
      </c>
      <c r="B191" s="3" t="s">
        <v>527</v>
      </c>
      <c r="C191" s="3" t="s">
        <v>528</v>
      </c>
      <c r="D191" s="3" t="s">
        <v>25</v>
      </c>
      <c r="E191" s="3" t="s">
        <v>529</v>
      </c>
      <c r="F191" s="3"/>
      <c r="G191" s="3" t="s">
        <v>508</v>
      </c>
      <c r="H191" s="3"/>
      <c r="I191" s="3"/>
      <c r="J191" s="3" t="s">
        <v>509</v>
      </c>
      <c r="L191" s="7"/>
      <c r="M191" s="7"/>
    </row>
    <row r="192" spans="1:13" ht="68.25" customHeight="1">
      <c r="A192" s="1">
        <v>186</v>
      </c>
      <c r="B192" s="3" t="s">
        <v>530</v>
      </c>
      <c r="C192" s="3" t="s">
        <v>528</v>
      </c>
      <c r="D192" s="3" t="s">
        <v>25</v>
      </c>
      <c r="E192" s="3" t="s">
        <v>531</v>
      </c>
      <c r="F192" s="3"/>
      <c r="G192" s="3" t="s">
        <v>508</v>
      </c>
      <c r="H192" s="3"/>
      <c r="I192" s="3"/>
      <c r="J192" s="3" t="s">
        <v>509</v>
      </c>
      <c r="L192" s="7"/>
      <c r="M192" s="7"/>
    </row>
    <row r="193" spans="1:13" ht="127.5">
      <c r="A193" s="1">
        <v>187</v>
      </c>
      <c r="B193" s="3" t="s">
        <v>532</v>
      </c>
      <c r="C193" s="3" t="s">
        <v>528</v>
      </c>
      <c r="D193" s="3" t="s">
        <v>25</v>
      </c>
      <c r="E193" s="3" t="s">
        <v>533</v>
      </c>
      <c r="F193" s="3" t="s">
        <v>520</v>
      </c>
      <c r="G193" s="3" t="s">
        <v>508</v>
      </c>
      <c r="H193" s="3"/>
      <c r="I193" s="3"/>
      <c r="J193" s="3" t="s">
        <v>509</v>
      </c>
      <c r="L193" s="7"/>
      <c r="M193" s="7"/>
    </row>
    <row r="194" spans="1:13" ht="127.5">
      <c r="A194" s="1">
        <v>188</v>
      </c>
      <c r="B194" s="3" t="s">
        <v>534</v>
      </c>
      <c r="C194" s="3" t="s">
        <v>528</v>
      </c>
      <c r="D194" s="3" t="s">
        <v>25</v>
      </c>
      <c r="E194" s="3" t="s">
        <v>535</v>
      </c>
      <c r="F194" s="3" t="s">
        <v>517</v>
      </c>
      <c r="G194" s="3" t="s">
        <v>508</v>
      </c>
      <c r="H194" s="3"/>
      <c r="I194" s="3"/>
      <c r="J194" s="3" t="s">
        <v>509</v>
      </c>
      <c r="L194" s="7"/>
      <c r="M194" s="7"/>
    </row>
    <row r="195" spans="1:13" ht="127.5">
      <c r="A195" s="1">
        <v>189</v>
      </c>
      <c r="B195" s="3" t="s">
        <v>536</v>
      </c>
      <c r="C195" s="3" t="s">
        <v>528</v>
      </c>
      <c r="D195" s="3" t="s">
        <v>25</v>
      </c>
      <c r="E195" s="3" t="s">
        <v>537</v>
      </c>
      <c r="F195" s="3" t="s">
        <v>513</v>
      </c>
      <c r="G195" s="3" t="s">
        <v>508</v>
      </c>
      <c r="H195" s="3"/>
      <c r="I195" s="3"/>
      <c r="J195" s="3" t="s">
        <v>509</v>
      </c>
      <c r="L195" s="7"/>
      <c r="M195" s="7"/>
    </row>
    <row r="196" spans="1:13" ht="127.5">
      <c r="A196" s="1">
        <v>190</v>
      </c>
      <c r="B196" s="3" t="s">
        <v>538</v>
      </c>
      <c r="C196" s="3" t="s">
        <v>528</v>
      </c>
      <c r="D196" s="3" t="s">
        <v>25</v>
      </c>
      <c r="E196" s="3" t="s">
        <v>537</v>
      </c>
      <c r="F196" s="3" t="s">
        <v>524</v>
      </c>
      <c r="G196" s="3" t="s">
        <v>508</v>
      </c>
      <c r="H196" s="3"/>
      <c r="I196" s="3"/>
      <c r="J196" s="3" t="s">
        <v>509</v>
      </c>
      <c r="L196" s="7"/>
      <c r="M196" s="7"/>
    </row>
    <row r="197" spans="1:13" ht="140.25">
      <c r="A197" s="1">
        <v>191</v>
      </c>
      <c r="B197" s="3" t="s">
        <v>539</v>
      </c>
      <c r="C197" s="3" t="s">
        <v>540</v>
      </c>
      <c r="D197" s="3" t="s">
        <v>20</v>
      </c>
      <c r="E197" s="3" t="s">
        <v>541</v>
      </c>
      <c r="F197" s="3" t="s">
        <v>542</v>
      </c>
      <c r="G197" s="3" t="s">
        <v>543</v>
      </c>
      <c r="H197" s="3" t="s">
        <v>438</v>
      </c>
      <c r="I197" s="3">
        <v>30</v>
      </c>
      <c r="J197" s="3" t="s">
        <v>509</v>
      </c>
      <c r="L197" s="7"/>
      <c r="M197" s="7"/>
    </row>
    <row r="198" spans="1:13" ht="114.75">
      <c r="A198" s="1">
        <v>192</v>
      </c>
      <c r="B198" s="3" t="s">
        <v>544</v>
      </c>
      <c r="C198" s="3" t="s">
        <v>545</v>
      </c>
      <c r="D198" s="3" t="s">
        <v>546</v>
      </c>
      <c r="E198" s="3" t="s">
        <v>547</v>
      </c>
      <c r="F198" s="3"/>
      <c r="G198" s="3" t="s">
        <v>543</v>
      </c>
      <c r="H198" s="3" t="s">
        <v>438</v>
      </c>
      <c r="I198" s="3">
        <v>45</v>
      </c>
      <c r="J198" s="3" t="s">
        <v>509</v>
      </c>
      <c r="L198" s="7"/>
      <c r="M198" s="7"/>
    </row>
    <row r="199" spans="1:13" ht="114.75">
      <c r="A199" s="1">
        <v>193</v>
      </c>
      <c r="B199" s="3" t="s">
        <v>548</v>
      </c>
      <c r="C199" s="3" t="s">
        <v>549</v>
      </c>
      <c r="D199" s="3" t="s">
        <v>546</v>
      </c>
      <c r="E199" s="3" t="s">
        <v>550</v>
      </c>
      <c r="F199" s="3"/>
      <c r="G199" s="3" t="s">
        <v>543</v>
      </c>
      <c r="H199" s="3"/>
      <c r="I199" s="3"/>
      <c r="J199" s="3" t="s">
        <v>509</v>
      </c>
      <c r="L199" s="7"/>
      <c r="M199" s="7"/>
    </row>
    <row r="200" spans="1:13" ht="111" customHeight="1">
      <c r="A200" s="1">
        <v>194</v>
      </c>
      <c r="B200" s="3" t="s">
        <v>77</v>
      </c>
      <c r="C200" s="3" t="s">
        <v>549</v>
      </c>
      <c r="D200" s="3" t="s">
        <v>546</v>
      </c>
      <c r="E200" s="3" t="s">
        <v>551</v>
      </c>
      <c r="F200" s="3"/>
      <c r="G200" s="3" t="s">
        <v>543</v>
      </c>
      <c r="H200" s="3"/>
      <c r="I200" s="3"/>
      <c r="J200" s="3" t="s">
        <v>509</v>
      </c>
      <c r="L200" s="7"/>
      <c r="M200" s="7"/>
    </row>
    <row r="201" spans="1:13" ht="101.25" customHeight="1">
      <c r="A201" s="1">
        <v>195</v>
      </c>
      <c r="B201" s="3" t="s">
        <v>552</v>
      </c>
      <c r="C201" s="3" t="s">
        <v>540</v>
      </c>
      <c r="D201" s="3" t="s">
        <v>546</v>
      </c>
      <c r="E201" s="3" t="s">
        <v>553</v>
      </c>
      <c r="F201" s="3"/>
      <c r="G201" s="3" t="s">
        <v>543</v>
      </c>
      <c r="H201" s="3" t="s">
        <v>554</v>
      </c>
      <c r="I201" s="3">
        <v>30</v>
      </c>
      <c r="J201" s="3" t="s">
        <v>509</v>
      </c>
      <c r="L201" s="7"/>
      <c r="M201" s="7"/>
    </row>
    <row r="202" spans="1:13" ht="116.25" customHeight="1">
      <c r="A202" s="1">
        <v>196</v>
      </c>
      <c r="B202" s="3" t="s">
        <v>555</v>
      </c>
      <c r="C202" s="3" t="s">
        <v>556</v>
      </c>
      <c r="D202" s="3" t="s">
        <v>546</v>
      </c>
      <c r="E202" s="3" t="s">
        <v>557</v>
      </c>
      <c r="F202" s="3"/>
      <c r="G202" s="3" t="s">
        <v>543</v>
      </c>
      <c r="H202" s="3" t="s">
        <v>558</v>
      </c>
      <c r="I202" s="3">
        <v>30</v>
      </c>
      <c r="J202" s="3" t="s">
        <v>509</v>
      </c>
      <c r="L202" s="7"/>
      <c r="M202" s="7"/>
    </row>
    <row r="203" spans="1:13" ht="117" customHeight="1">
      <c r="A203" s="1">
        <v>197</v>
      </c>
      <c r="B203" s="3" t="s">
        <v>559</v>
      </c>
      <c r="C203" s="3" t="s">
        <v>540</v>
      </c>
      <c r="D203" s="3" t="s">
        <v>546</v>
      </c>
      <c r="E203" s="3" t="s">
        <v>560</v>
      </c>
      <c r="F203" s="3"/>
      <c r="G203" s="3" t="s">
        <v>543</v>
      </c>
      <c r="H203" s="3" t="s">
        <v>23</v>
      </c>
      <c r="I203" s="3">
        <v>245</v>
      </c>
      <c r="J203" s="3" t="s">
        <v>509</v>
      </c>
      <c r="L203" s="7"/>
      <c r="M203" s="7"/>
    </row>
    <row r="204" spans="1:13" ht="111.75" customHeight="1">
      <c r="A204" s="1">
        <v>198</v>
      </c>
      <c r="B204" s="3" t="s">
        <v>561</v>
      </c>
      <c r="C204" s="3" t="s">
        <v>540</v>
      </c>
      <c r="D204" s="3" t="s">
        <v>20</v>
      </c>
      <c r="E204" s="3" t="s">
        <v>562</v>
      </c>
      <c r="F204" s="3"/>
      <c r="G204" s="3" t="s">
        <v>543</v>
      </c>
      <c r="H204" s="3" t="s">
        <v>23</v>
      </c>
      <c r="I204" s="3">
        <v>140</v>
      </c>
      <c r="J204" s="3" t="s">
        <v>509</v>
      </c>
      <c r="L204" s="7"/>
      <c r="M204" s="7"/>
    </row>
    <row r="205" spans="1:13" ht="117" customHeight="1">
      <c r="A205" s="1">
        <v>199</v>
      </c>
      <c r="B205" s="11" t="s">
        <v>563</v>
      </c>
      <c r="C205" s="45" t="s">
        <v>540</v>
      </c>
      <c r="D205" s="45" t="s">
        <v>546</v>
      </c>
      <c r="E205" s="45" t="s">
        <v>564</v>
      </c>
      <c r="F205" s="45"/>
      <c r="G205" s="45" t="s">
        <v>543</v>
      </c>
      <c r="H205" s="45" t="s">
        <v>565</v>
      </c>
      <c r="I205" s="45">
        <v>180</v>
      </c>
      <c r="J205" s="45" t="s">
        <v>566</v>
      </c>
      <c r="L205" s="7"/>
      <c r="M205" s="7"/>
    </row>
    <row r="206" spans="1:13" ht="76.5">
      <c r="A206" s="1">
        <v>200</v>
      </c>
      <c r="B206" s="3" t="s">
        <v>567</v>
      </c>
      <c r="C206" s="3" t="s">
        <v>568</v>
      </c>
      <c r="D206" s="3" t="s">
        <v>546</v>
      </c>
      <c r="E206" s="3" t="s">
        <v>569</v>
      </c>
      <c r="F206" s="3" t="s">
        <v>570</v>
      </c>
      <c r="G206" s="3" t="s">
        <v>571</v>
      </c>
      <c r="H206" s="3"/>
      <c r="I206" s="3">
        <v>0</v>
      </c>
      <c r="J206" s="3" t="s">
        <v>572</v>
      </c>
      <c r="L206" s="7"/>
      <c r="M206" s="7"/>
    </row>
    <row r="207" spans="1:13" ht="63.75">
      <c r="A207" s="1">
        <v>201</v>
      </c>
      <c r="B207" s="3" t="s">
        <v>573</v>
      </c>
      <c r="C207" s="3" t="s">
        <v>568</v>
      </c>
      <c r="D207" s="3" t="s">
        <v>20</v>
      </c>
      <c r="E207" s="3" t="s">
        <v>574</v>
      </c>
      <c r="F207" s="3" t="s">
        <v>575</v>
      </c>
      <c r="G207" s="3" t="s">
        <v>571</v>
      </c>
      <c r="H207" s="3"/>
      <c r="I207" s="3">
        <v>0</v>
      </c>
      <c r="J207" s="3" t="s">
        <v>572</v>
      </c>
      <c r="L207" s="7"/>
      <c r="M207" s="7"/>
    </row>
    <row r="208" spans="1:13" ht="66.75" customHeight="1">
      <c r="A208" s="1">
        <v>202</v>
      </c>
      <c r="B208" s="3" t="s">
        <v>576</v>
      </c>
      <c r="C208" s="3" t="s">
        <v>568</v>
      </c>
      <c r="D208" s="3" t="s">
        <v>546</v>
      </c>
      <c r="E208" s="3" t="s">
        <v>577</v>
      </c>
      <c r="F208" s="3" t="s">
        <v>578</v>
      </c>
      <c r="G208" s="3" t="s">
        <v>579</v>
      </c>
      <c r="H208" s="3"/>
      <c r="I208" s="3">
        <v>0</v>
      </c>
      <c r="J208" s="3" t="s">
        <v>572</v>
      </c>
      <c r="L208" s="7"/>
      <c r="M208" s="7"/>
    </row>
    <row r="209" spans="1:13" ht="114" customHeight="1">
      <c r="A209" s="1">
        <v>203</v>
      </c>
      <c r="B209" s="3" t="s">
        <v>580</v>
      </c>
      <c r="C209" s="3" t="s">
        <v>568</v>
      </c>
      <c r="D209" s="3" t="s">
        <v>546</v>
      </c>
      <c r="E209" s="3" t="s">
        <v>581</v>
      </c>
      <c r="F209" s="3" t="s">
        <v>582</v>
      </c>
      <c r="G209" s="3" t="s">
        <v>579</v>
      </c>
      <c r="H209" s="3"/>
      <c r="I209" s="3">
        <v>0</v>
      </c>
      <c r="J209" s="3" t="s">
        <v>572</v>
      </c>
      <c r="L209" s="7"/>
      <c r="M209" s="7"/>
    </row>
    <row r="210" spans="1:13" ht="63.75">
      <c r="A210" s="1">
        <v>204</v>
      </c>
      <c r="B210" s="3" t="s">
        <v>583</v>
      </c>
      <c r="C210" s="3" t="s">
        <v>568</v>
      </c>
      <c r="D210" s="3" t="s">
        <v>546</v>
      </c>
      <c r="E210" s="3" t="s">
        <v>584</v>
      </c>
      <c r="F210" s="3" t="s">
        <v>585</v>
      </c>
      <c r="G210" s="3" t="s">
        <v>579</v>
      </c>
      <c r="H210" s="3"/>
      <c r="I210" s="3">
        <v>0</v>
      </c>
      <c r="J210" s="3" t="s">
        <v>572</v>
      </c>
      <c r="L210" s="7"/>
      <c r="M210" s="7"/>
    </row>
    <row r="211" spans="1:13" ht="63.75">
      <c r="A211" s="1">
        <v>205</v>
      </c>
      <c r="B211" s="3" t="s">
        <v>586</v>
      </c>
      <c r="C211" s="3" t="s">
        <v>568</v>
      </c>
      <c r="D211" s="3" t="s">
        <v>546</v>
      </c>
      <c r="E211" s="3" t="s">
        <v>587</v>
      </c>
      <c r="F211" s="3" t="s">
        <v>585</v>
      </c>
      <c r="G211" s="3" t="s">
        <v>579</v>
      </c>
      <c r="H211" s="3"/>
      <c r="I211" s="3">
        <v>0</v>
      </c>
      <c r="J211" s="3" t="s">
        <v>572</v>
      </c>
      <c r="L211" s="7"/>
      <c r="M211" s="7"/>
    </row>
    <row r="212" spans="1:13" ht="102">
      <c r="A212" s="1">
        <v>206</v>
      </c>
      <c r="B212" s="3" t="s">
        <v>588</v>
      </c>
      <c r="C212" s="3" t="s">
        <v>589</v>
      </c>
      <c r="D212" s="3" t="s">
        <v>590</v>
      </c>
      <c r="E212" s="3" t="s">
        <v>591</v>
      </c>
      <c r="F212" s="3" t="s">
        <v>592</v>
      </c>
      <c r="G212" s="3" t="s">
        <v>571</v>
      </c>
      <c r="H212" s="3" t="s">
        <v>593</v>
      </c>
      <c r="I212" s="3">
        <v>1250</v>
      </c>
      <c r="J212" s="3" t="s">
        <v>572</v>
      </c>
      <c r="L212" s="7"/>
      <c r="M212" s="7"/>
    </row>
    <row r="213" spans="1:13" ht="89.25">
      <c r="A213" s="1">
        <v>207</v>
      </c>
      <c r="B213" s="3" t="s">
        <v>594</v>
      </c>
      <c r="C213" s="3" t="s">
        <v>595</v>
      </c>
      <c r="D213" s="3" t="s">
        <v>546</v>
      </c>
      <c r="E213" s="3" t="s">
        <v>596</v>
      </c>
      <c r="F213" s="3" t="s">
        <v>597</v>
      </c>
      <c r="G213" s="3" t="s">
        <v>571</v>
      </c>
      <c r="H213" s="3" t="s">
        <v>598</v>
      </c>
      <c r="I213" s="3">
        <v>1250</v>
      </c>
      <c r="J213" s="3" t="s">
        <v>572</v>
      </c>
      <c r="L213" s="7"/>
      <c r="M213" s="7"/>
    </row>
    <row r="214" spans="1:13" ht="76.5">
      <c r="A214" s="1">
        <v>208</v>
      </c>
      <c r="B214" s="3" t="s">
        <v>70</v>
      </c>
      <c r="C214" s="3" t="s">
        <v>599</v>
      </c>
      <c r="D214" s="3" t="s">
        <v>590</v>
      </c>
      <c r="E214" s="3" t="s">
        <v>600</v>
      </c>
      <c r="F214" s="3" t="s">
        <v>601</v>
      </c>
      <c r="G214" s="3" t="s">
        <v>571</v>
      </c>
      <c r="H214" s="3" t="s">
        <v>602</v>
      </c>
      <c r="I214" s="3">
        <v>1250</v>
      </c>
      <c r="J214" s="3" t="s">
        <v>572</v>
      </c>
      <c r="L214" s="7"/>
      <c r="M214" s="7"/>
    </row>
    <row r="215" spans="1:13" ht="114.75">
      <c r="A215" s="1">
        <v>209</v>
      </c>
      <c r="B215" s="3" t="s">
        <v>603</v>
      </c>
      <c r="C215" s="3" t="s">
        <v>604</v>
      </c>
      <c r="D215" s="3" t="s">
        <v>590</v>
      </c>
      <c r="E215" s="3" t="s">
        <v>605</v>
      </c>
      <c r="F215" s="3" t="s">
        <v>606</v>
      </c>
      <c r="G215" s="3" t="s">
        <v>607</v>
      </c>
      <c r="H215" s="3"/>
      <c r="I215" s="3"/>
      <c r="J215" s="3" t="s">
        <v>608</v>
      </c>
      <c r="L215" s="7"/>
      <c r="M215" s="7"/>
    </row>
    <row r="216" spans="1:13" ht="133.5" customHeight="1">
      <c r="A216" s="1">
        <v>210</v>
      </c>
      <c r="B216" s="3" t="s">
        <v>609</v>
      </c>
      <c r="C216" s="3" t="s">
        <v>610</v>
      </c>
      <c r="D216" s="3" t="s">
        <v>611</v>
      </c>
      <c r="E216" s="3" t="s">
        <v>2052</v>
      </c>
      <c r="F216" s="3"/>
      <c r="G216" s="3" t="s">
        <v>607</v>
      </c>
      <c r="H216" s="3"/>
      <c r="I216" s="3"/>
      <c r="J216" s="3" t="s">
        <v>608</v>
      </c>
      <c r="L216" s="7"/>
      <c r="M216" s="7"/>
    </row>
    <row r="217" spans="1:13" ht="115.5" customHeight="1">
      <c r="A217" s="1">
        <v>211</v>
      </c>
      <c r="B217" s="3" t="s">
        <v>612</v>
      </c>
      <c r="C217" s="3" t="s">
        <v>613</v>
      </c>
      <c r="D217" s="3" t="s">
        <v>590</v>
      </c>
      <c r="E217" s="3" t="s">
        <v>614</v>
      </c>
      <c r="F217" s="3"/>
      <c r="G217" s="3" t="s">
        <v>607</v>
      </c>
      <c r="H217" s="3"/>
      <c r="I217" s="3"/>
      <c r="J217" s="3" t="s">
        <v>608</v>
      </c>
      <c r="L217" s="7"/>
      <c r="M217" s="7"/>
    </row>
    <row r="218" spans="1:13" ht="153">
      <c r="A218" s="1">
        <v>212</v>
      </c>
      <c r="B218" s="3" t="s">
        <v>615</v>
      </c>
      <c r="C218" s="3" t="s">
        <v>616</v>
      </c>
      <c r="D218" s="3" t="s">
        <v>590</v>
      </c>
      <c r="E218" s="3" t="s">
        <v>617</v>
      </c>
      <c r="F218" s="3"/>
      <c r="G218" s="3" t="s">
        <v>607</v>
      </c>
      <c r="H218" s="3"/>
      <c r="I218" s="3"/>
      <c r="J218" s="3" t="s">
        <v>608</v>
      </c>
      <c r="L218" s="7"/>
      <c r="M218" s="7"/>
    </row>
    <row r="219" spans="1:13" ht="153">
      <c r="A219" s="1">
        <v>213</v>
      </c>
      <c r="B219" s="3" t="s">
        <v>618</v>
      </c>
      <c r="C219" s="3" t="s">
        <v>619</v>
      </c>
      <c r="D219" s="3" t="s">
        <v>590</v>
      </c>
      <c r="E219" s="3" t="s">
        <v>620</v>
      </c>
      <c r="F219" s="3"/>
      <c r="G219" s="3" t="s">
        <v>607</v>
      </c>
      <c r="H219" s="3"/>
      <c r="I219" s="3"/>
      <c r="J219" s="3" t="s">
        <v>608</v>
      </c>
      <c r="L219" s="7"/>
      <c r="M219" s="7"/>
    </row>
    <row r="220" spans="1:13" ht="153">
      <c r="A220" s="1">
        <v>214</v>
      </c>
      <c r="B220" s="3" t="s">
        <v>621</v>
      </c>
      <c r="C220" s="3" t="s">
        <v>622</v>
      </c>
      <c r="D220" s="3" t="s">
        <v>590</v>
      </c>
      <c r="E220" s="3" t="s">
        <v>623</v>
      </c>
      <c r="F220" s="3"/>
      <c r="G220" s="3" t="s">
        <v>607</v>
      </c>
      <c r="H220" s="3"/>
      <c r="I220" s="3"/>
      <c r="J220" s="3" t="s">
        <v>608</v>
      </c>
      <c r="L220" s="7"/>
      <c r="M220" s="7"/>
    </row>
    <row r="221" spans="1:13" ht="191.25">
      <c r="A221" s="1">
        <v>215</v>
      </c>
      <c r="B221" s="3" t="s">
        <v>624</v>
      </c>
      <c r="C221" s="3" t="s">
        <v>625</v>
      </c>
      <c r="D221" s="3" t="s">
        <v>590</v>
      </c>
      <c r="E221" s="3" t="s">
        <v>626</v>
      </c>
      <c r="F221" s="3" t="s">
        <v>627</v>
      </c>
      <c r="G221" s="3" t="s">
        <v>607</v>
      </c>
      <c r="H221" s="3"/>
      <c r="I221" s="3"/>
      <c r="J221" s="3" t="s">
        <v>608</v>
      </c>
      <c r="L221" s="7"/>
      <c r="M221" s="7"/>
    </row>
    <row r="222" spans="1:13" ht="351" customHeight="1">
      <c r="A222" s="1">
        <v>216</v>
      </c>
      <c r="B222" s="3" t="s">
        <v>628</v>
      </c>
      <c r="C222" s="3" t="s">
        <v>629</v>
      </c>
      <c r="D222" s="3" t="s">
        <v>590</v>
      </c>
      <c r="E222" s="3" t="s">
        <v>630</v>
      </c>
      <c r="F222" s="3"/>
      <c r="G222" s="3" t="s">
        <v>607</v>
      </c>
      <c r="H222" s="3"/>
      <c r="I222" s="3"/>
      <c r="J222" s="3" t="s">
        <v>608</v>
      </c>
      <c r="L222" s="7"/>
      <c r="M222" s="7"/>
    </row>
    <row r="223" spans="1:13" ht="153">
      <c r="A223" s="1">
        <v>217</v>
      </c>
      <c r="B223" s="3" t="s">
        <v>631</v>
      </c>
      <c r="C223" s="3" t="s">
        <v>632</v>
      </c>
      <c r="D223" s="3" t="s">
        <v>590</v>
      </c>
      <c r="E223" s="3" t="s">
        <v>633</v>
      </c>
      <c r="F223" s="3"/>
      <c r="G223" s="3" t="s">
        <v>607</v>
      </c>
      <c r="H223" s="3"/>
      <c r="I223" s="3"/>
      <c r="J223" s="3" t="s">
        <v>608</v>
      </c>
      <c r="L223" s="7"/>
      <c r="M223" s="7"/>
    </row>
    <row r="224" spans="1:13" ht="183" customHeight="1">
      <c r="A224" s="1">
        <v>218</v>
      </c>
      <c r="B224" s="3" t="s">
        <v>634</v>
      </c>
      <c r="C224" s="3" t="s">
        <v>632</v>
      </c>
      <c r="D224" s="3" t="s">
        <v>590</v>
      </c>
      <c r="E224" s="3" t="s">
        <v>635</v>
      </c>
      <c r="F224" s="3"/>
      <c r="G224" s="3" t="s">
        <v>607</v>
      </c>
      <c r="H224" s="3" t="s">
        <v>636</v>
      </c>
      <c r="I224" s="3">
        <v>980</v>
      </c>
      <c r="J224" s="3" t="s">
        <v>608</v>
      </c>
      <c r="L224" s="7"/>
      <c r="M224" s="7"/>
    </row>
    <row r="225" spans="1:13" ht="76.5">
      <c r="A225" s="1">
        <v>219</v>
      </c>
      <c r="B225" s="3" t="s">
        <v>637</v>
      </c>
      <c r="C225" s="3" t="s">
        <v>632</v>
      </c>
      <c r="D225" s="3" t="s">
        <v>590</v>
      </c>
      <c r="E225" s="3" t="s">
        <v>638</v>
      </c>
      <c r="F225" s="3"/>
      <c r="G225" s="3" t="s">
        <v>607</v>
      </c>
      <c r="H225" s="3" t="s">
        <v>23</v>
      </c>
      <c r="I225" s="3">
        <v>600</v>
      </c>
      <c r="J225" s="3" t="s">
        <v>608</v>
      </c>
      <c r="L225" s="7"/>
      <c r="M225" s="7"/>
    </row>
    <row r="226" spans="1:13" ht="76.5">
      <c r="A226" s="1">
        <v>220</v>
      </c>
      <c r="B226" s="3" t="s">
        <v>637</v>
      </c>
      <c r="C226" s="3" t="s">
        <v>632</v>
      </c>
      <c r="D226" s="3" t="s">
        <v>590</v>
      </c>
      <c r="E226" s="3" t="s">
        <v>639</v>
      </c>
      <c r="F226" s="3"/>
      <c r="G226" s="3" t="s">
        <v>607</v>
      </c>
      <c r="H226" s="3" t="s">
        <v>23</v>
      </c>
      <c r="I226" s="3">
        <v>570</v>
      </c>
      <c r="J226" s="3" t="s">
        <v>608</v>
      </c>
      <c r="L226" s="7"/>
      <c r="M226" s="7"/>
    </row>
    <row r="227" spans="1:13" ht="89.25">
      <c r="A227" s="1">
        <v>221</v>
      </c>
      <c r="B227" s="3" t="s">
        <v>80</v>
      </c>
      <c r="C227" s="3" t="s">
        <v>632</v>
      </c>
      <c r="D227" s="3" t="s">
        <v>590</v>
      </c>
      <c r="E227" s="3" t="s">
        <v>640</v>
      </c>
      <c r="F227" s="3"/>
      <c r="G227" s="3" t="s">
        <v>607</v>
      </c>
      <c r="H227" s="3" t="s">
        <v>641</v>
      </c>
      <c r="I227" s="3">
        <v>2150</v>
      </c>
      <c r="J227" s="3" t="s">
        <v>608</v>
      </c>
      <c r="L227" s="7"/>
      <c r="M227" s="7"/>
    </row>
    <row r="228" spans="1:13" ht="76.5">
      <c r="A228" s="1">
        <v>222</v>
      </c>
      <c r="B228" s="3" t="s">
        <v>68</v>
      </c>
      <c r="C228" s="3" t="s">
        <v>642</v>
      </c>
      <c r="D228" s="3" t="s">
        <v>25</v>
      </c>
      <c r="E228" s="3" t="s">
        <v>643</v>
      </c>
      <c r="F228" s="3"/>
      <c r="G228" s="3" t="s">
        <v>644</v>
      </c>
      <c r="H228" s="3" t="s">
        <v>645</v>
      </c>
      <c r="I228" s="3">
        <v>65</v>
      </c>
      <c r="J228" s="3" t="s">
        <v>646</v>
      </c>
      <c r="L228" s="7"/>
      <c r="M228" s="7"/>
    </row>
    <row r="229" spans="1:13" ht="153">
      <c r="A229" s="1">
        <v>223</v>
      </c>
      <c r="B229" s="3" t="s">
        <v>647</v>
      </c>
      <c r="C229" s="3" t="s">
        <v>642</v>
      </c>
      <c r="D229" s="3" t="s">
        <v>25</v>
      </c>
      <c r="E229" s="3" t="s">
        <v>648</v>
      </c>
      <c r="F229" s="3" t="s">
        <v>649</v>
      </c>
      <c r="G229" s="3" t="s">
        <v>644</v>
      </c>
      <c r="H229" s="3" t="s">
        <v>33</v>
      </c>
      <c r="I229" s="3">
        <v>30</v>
      </c>
      <c r="J229" s="3" t="s">
        <v>650</v>
      </c>
      <c r="L229" s="7"/>
      <c r="M229" s="7"/>
    </row>
    <row r="230" spans="1:13" ht="76.5">
      <c r="A230" s="1">
        <v>224</v>
      </c>
      <c r="B230" s="3" t="s">
        <v>651</v>
      </c>
      <c r="C230" s="3" t="s">
        <v>652</v>
      </c>
      <c r="D230" s="3" t="s">
        <v>25</v>
      </c>
      <c r="E230" s="3" t="s">
        <v>653</v>
      </c>
      <c r="F230" s="3"/>
      <c r="G230" s="3" t="s">
        <v>654</v>
      </c>
      <c r="H230" s="3" t="s">
        <v>33</v>
      </c>
      <c r="I230" s="3">
        <v>60</v>
      </c>
      <c r="J230" s="3" t="s">
        <v>655</v>
      </c>
      <c r="L230" s="7"/>
      <c r="M230" s="7"/>
    </row>
    <row r="231" spans="1:13" ht="63.75">
      <c r="A231" s="1">
        <v>225</v>
      </c>
      <c r="B231" s="3" t="s">
        <v>656</v>
      </c>
      <c r="C231" s="3" t="s">
        <v>652</v>
      </c>
      <c r="D231" s="3" t="s">
        <v>25</v>
      </c>
      <c r="E231" s="3" t="s">
        <v>657</v>
      </c>
      <c r="F231" s="3"/>
      <c r="G231" s="3" t="s">
        <v>654</v>
      </c>
      <c r="H231" s="3"/>
      <c r="I231" s="3">
        <v>0</v>
      </c>
      <c r="J231" s="3" t="s">
        <v>658</v>
      </c>
      <c r="L231" s="7"/>
      <c r="M231" s="7"/>
    </row>
    <row r="232" spans="1:13" ht="51">
      <c r="A232" s="1">
        <v>226</v>
      </c>
      <c r="B232" s="3" t="s">
        <v>659</v>
      </c>
      <c r="C232" s="3" t="s">
        <v>652</v>
      </c>
      <c r="D232" s="3" t="s">
        <v>25</v>
      </c>
      <c r="E232" s="3" t="s">
        <v>660</v>
      </c>
      <c r="F232" s="3"/>
      <c r="G232" s="3" t="s">
        <v>654</v>
      </c>
      <c r="H232" s="3" t="s">
        <v>33</v>
      </c>
      <c r="I232" s="3">
        <v>310</v>
      </c>
      <c r="J232" s="3" t="s">
        <v>658</v>
      </c>
      <c r="L232" s="7"/>
      <c r="M232" s="7"/>
    </row>
    <row r="233" spans="1:13" ht="76.5">
      <c r="A233" s="1">
        <v>227</v>
      </c>
      <c r="B233" s="3" t="s">
        <v>661</v>
      </c>
      <c r="C233" s="3" t="s">
        <v>662</v>
      </c>
      <c r="D233" s="3" t="s">
        <v>25</v>
      </c>
      <c r="E233" s="3" t="s">
        <v>663</v>
      </c>
      <c r="F233" s="3"/>
      <c r="G233" s="3" t="s">
        <v>654</v>
      </c>
      <c r="H233" s="3" t="s">
        <v>33</v>
      </c>
      <c r="I233" s="3">
        <v>250</v>
      </c>
      <c r="J233" s="3" t="s">
        <v>658</v>
      </c>
      <c r="L233" s="7"/>
      <c r="M233" s="7"/>
    </row>
    <row r="234" spans="1:13" ht="63.75">
      <c r="A234" s="1">
        <v>228</v>
      </c>
      <c r="B234" s="3" t="s">
        <v>664</v>
      </c>
      <c r="C234" s="3" t="s">
        <v>662</v>
      </c>
      <c r="D234" s="3" t="s">
        <v>25</v>
      </c>
      <c r="E234" s="3" t="s">
        <v>665</v>
      </c>
      <c r="F234" s="3"/>
      <c r="G234" s="3" t="s">
        <v>654</v>
      </c>
      <c r="H234" s="3" t="s">
        <v>33</v>
      </c>
      <c r="I234" s="3">
        <v>109</v>
      </c>
      <c r="J234" s="3" t="s">
        <v>658</v>
      </c>
      <c r="L234" s="7"/>
      <c r="M234" s="7"/>
    </row>
    <row r="235" spans="1:13" ht="51">
      <c r="A235" s="1">
        <v>229</v>
      </c>
      <c r="B235" s="3" t="s">
        <v>666</v>
      </c>
      <c r="C235" s="3" t="s">
        <v>662</v>
      </c>
      <c r="D235" s="3" t="s">
        <v>25</v>
      </c>
      <c r="E235" s="3" t="s">
        <v>667</v>
      </c>
      <c r="F235" s="3"/>
      <c r="G235" s="3" t="s">
        <v>654</v>
      </c>
      <c r="H235" s="3" t="s">
        <v>33</v>
      </c>
      <c r="I235" s="3">
        <v>450</v>
      </c>
      <c r="J235" s="3" t="s">
        <v>658</v>
      </c>
      <c r="L235" s="7"/>
      <c r="M235" s="7"/>
    </row>
    <row r="236" spans="1:13" ht="51">
      <c r="A236" s="1">
        <v>230</v>
      </c>
      <c r="B236" s="3" t="s">
        <v>668</v>
      </c>
      <c r="C236" s="3" t="s">
        <v>662</v>
      </c>
      <c r="D236" s="3" t="s">
        <v>25</v>
      </c>
      <c r="E236" s="3" t="s">
        <v>669</v>
      </c>
      <c r="F236" s="3"/>
      <c r="G236" s="3" t="s">
        <v>654</v>
      </c>
      <c r="H236" s="3" t="s">
        <v>33</v>
      </c>
      <c r="I236" s="3">
        <v>510</v>
      </c>
      <c r="J236" s="3" t="s">
        <v>658</v>
      </c>
      <c r="L236" s="7"/>
      <c r="M236" s="7"/>
    </row>
    <row r="237" spans="1:13" ht="63.75">
      <c r="A237" s="1">
        <v>231</v>
      </c>
      <c r="B237" s="3" t="s">
        <v>670</v>
      </c>
      <c r="C237" s="3" t="s">
        <v>662</v>
      </c>
      <c r="D237" s="3" t="s">
        <v>25</v>
      </c>
      <c r="E237" s="3" t="s">
        <v>671</v>
      </c>
      <c r="F237" s="3"/>
      <c r="G237" s="3" t="s">
        <v>654</v>
      </c>
      <c r="H237" s="3"/>
      <c r="I237" s="3">
        <v>0</v>
      </c>
      <c r="J237" s="3" t="s">
        <v>658</v>
      </c>
      <c r="L237" s="7"/>
      <c r="M237" s="7"/>
    </row>
    <row r="238" spans="1:13" ht="127.5">
      <c r="A238" s="1">
        <v>232</v>
      </c>
      <c r="B238" s="3" t="s">
        <v>672</v>
      </c>
      <c r="C238" s="3" t="s">
        <v>662</v>
      </c>
      <c r="D238" s="3" t="s">
        <v>25</v>
      </c>
      <c r="E238" s="3" t="s">
        <v>673</v>
      </c>
      <c r="F238" s="3"/>
      <c r="G238" s="3" t="s">
        <v>654</v>
      </c>
      <c r="H238" s="3"/>
      <c r="I238" s="3">
        <v>0</v>
      </c>
      <c r="J238" s="3" t="s">
        <v>658</v>
      </c>
      <c r="L238" s="7"/>
      <c r="M238" s="7"/>
    </row>
    <row r="239" spans="1:13" ht="51">
      <c r="A239" s="1">
        <v>233</v>
      </c>
      <c r="B239" s="3" t="s">
        <v>674</v>
      </c>
      <c r="C239" s="3" t="s">
        <v>662</v>
      </c>
      <c r="D239" s="3" t="s">
        <v>25</v>
      </c>
      <c r="E239" s="3" t="s">
        <v>675</v>
      </c>
      <c r="F239" s="3"/>
      <c r="G239" s="3" t="s">
        <v>654</v>
      </c>
      <c r="H239" s="3" t="s">
        <v>33</v>
      </c>
      <c r="I239" s="3">
        <v>86</v>
      </c>
      <c r="J239" s="3" t="s">
        <v>658</v>
      </c>
      <c r="L239" s="7"/>
      <c r="M239" s="7"/>
    </row>
    <row r="240" spans="1:13" ht="51">
      <c r="A240" s="1">
        <v>234</v>
      </c>
      <c r="B240" s="3" t="s">
        <v>676</v>
      </c>
      <c r="C240" s="3" t="s">
        <v>662</v>
      </c>
      <c r="D240" s="3" t="s">
        <v>25</v>
      </c>
      <c r="E240" s="3" t="s">
        <v>675</v>
      </c>
      <c r="F240" s="3"/>
      <c r="G240" s="3" t="s">
        <v>654</v>
      </c>
      <c r="H240" s="3" t="s">
        <v>33</v>
      </c>
      <c r="I240" s="3">
        <v>450</v>
      </c>
      <c r="J240" s="3" t="s">
        <v>658</v>
      </c>
      <c r="L240" s="7"/>
      <c r="M240" s="7"/>
    </row>
    <row r="241" spans="1:13" ht="63.75">
      <c r="A241" s="1">
        <v>235</v>
      </c>
      <c r="B241" s="3" t="s">
        <v>677</v>
      </c>
      <c r="C241" s="3" t="s">
        <v>652</v>
      </c>
      <c r="D241" s="3" t="s">
        <v>25</v>
      </c>
      <c r="E241" s="3" t="s">
        <v>678</v>
      </c>
      <c r="F241" s="3"/>
      <c r="G241" s="3" t="s">
        <v>679</v>
      </c>
      <c r="H241" s="3" t="s">
        <v>33</v>
      </c>
      <c r="I241" s="3">
        <v>275</v>
      </c>
      <c r="J241" s="3" t="s">
        <v>658</v>
      </c>
      <c r="L241" s="7"/>
      <c r="M241" s="7"/>
    </row>
    <row r="242" spans="1:13" ht="102">
      <c r="A242" s="1">
        <v>236</v>
      </c>
      <c r="B242" s="13" t="s">
        <v>51</v>
      </c>
      <c r="C242" s="14" t="s">
        <v>57</v>
      </c>
      <c r="D242" s="14" t="s">
        <v>53</v>
      </c>
      <c r="E242" s="16" t="s">
        <v>54</v>
      </c>
      <c r="F242" s="16" t="s">
        <v>58</v>
      </c>
      <c r="G242" s="14">
        <v>10</v>
      </c>
      <c r="H242" s="16" t="s">
        <v>17</v>
      </c>
      <c r="I242" s="14">
        <v>0.77500000000000002</v>
      </c>
      <c r="J242" s="16" t="s">
        <v>56</v>
      </c>
      <c r="L242" s="7"/>
      <c r="M242" s="7"/>
    </row>
    <row r="243" spans="1:13" ht="76.5">
      <c r="A243" s="1">
        <v>237</v>
      </c>
      <c r="B243" s="13" t="s">
        <v>59</v>
      </c>
      <c r="C243" s="14" t="s">
        <v>60</v>
      </c>
      <c r="D243" s="14" t="s">
        <v>25</v>
      </c>
      <c r="E243" s="16" t="s">
        <v>54</v>
      </c>
      <c r="F243" s="17" t="s">
        <v>61</v>
      </c>
      <c r="G243" s="14">
        <v>8.5</v>
      </c>
      <c r="H243" s="16" t="s">
        <v>17</v>
      </c>
      <c r="I243" s="14">
        <v>0.88</v>
      </c>
      <c r="J243" s="16" t="s">
        <v>56</v>
      </c>
      <c r="L243" s="7"/>
      <c r="M243" s="7"/>
    </row>
    <row r="244" spans="1:13" ht="63.75">
      <c r="A244" s="1">
        <v>238</v>
      </c>
      <c r="B244" s="4" t="s">
        <v>731</v>
      </c>
      <c r="C244" s="4" t="s">
        <v>732</v>
      </c>
      <c r="D244" s="4" t="s">
        <v>733</v>
      </c>
      <c r="E244" s="4" t="s">
        <v>734</v>
      </c>
      <c r="F244" s="5"/>
      <c r="G244" s="4" t="s">
        <v>735</v>
      </c>
      <c r="H244" s="4" t="s">
        <v>736</v>
      </c>
      <c r="I244" s="5" t="s">
        <v>737</v>
      </c>
      <c r="J244" s="4" t="s">
        <v>738</v>
      </c>
      <c r="L244" s="7"/>
      <c r="M244" s="7"/>
    </row>
    <row r="245" spans="1:13" ht="76.5">
      <c r="A245" s="1">
        <v>239</v>
      </c>
      <c r="B245" s="3" t="s">
        <v>758</v>
      </c>
      <c r="C245" s="3" t="s">
        <v>759</v>
      </c>
      <c r="D245" s="3" t="s">
        <v>15</v>
      </c>
      <c r="E245" s="3" t="s">
        <v>760</v>
      </c>
      <c r="F245" s="3"/>
      <c r="G245" s="3">
        <v>9</v>
      </c>
      <c r="H245" s="3" t="s">
        <v>761</v>
      </c>
      <c r="I245" s="3">
        <v>6000</v>
      </c>
      <c r="J245" s="3" t="s">
        <v>739</v>
      </c>
      <c r="L245" s="7"/>
      <c r="M245" s="7"/>
    </row>
    <row r="246" spans="1:13" ht="229.5">
      <c r="A246" s="1">
        <v>240</v>
      </c>
      <c r="B246" s="3" t="s">
        <v>30</v>
      </c>
      <c r="C246" s="3" t="s">
        <v>762</v>
      </c>
      <c r="D246" s="3" t="s">
        <v>15</v>
      </c>
      <c r="E246" s="3" t="s">
        <v>763</v>
      </c>
      <c r="F246" s="3"/>
      <c r="G246" s="3">
        <v>9</v>
      </c>
      <c r="H246" s="3" t="s">
        <v>764</v>
      </c>
      <c r="I246" s="3">
        <v>2500</v>
      </c>
      <c r="J246" s="3" t="s">
        <v>739</v>
      </c>
      <c r="L246" s="7"/>
      <c r="M246" s="7"/>
    </row>
    <row r="247" spans="1:13" ht="165.75">
      <c r="A247" s="1">
        <v>241</v>
      </c>
      <c r="B247" s="3" t="s">
        <v>765</v>
      </c>
      <c r="C247" s="3" t="s">
        <v>762</v>
      </c>
      <c r="D247" s="3" t="s">
        <v>15</v>
      </c>
      <c r="E247" s="3" t="s">
        <v>766</v>
      </c>
      <c r="F247" s="3"/>
      <c r="G247" s="3">
        <v>9</v>
      </c>
      <c r="H247" s="3" t="s">
        <v>767</v>
      </c>
      <c r="I247" s="3">
        <v>1000</v>
      </c>
      <c r="J247" s="3" t="s">
        <v>739</v>
      </c>
      <c r="L247" s="7"/>
      <c r="M247" s="7"/>
    </row>
    <row r="248" spans="1:13" ht="76.5">
      <c r="A248" s="1">
        <v>242</v>
      </c>
      <c r="B248" s="3" t="s">
        <v>768</v>
      </c>
      <c r="C248" s="3" t="s">
        <v>769</v>
      </c>
      <c r="D248" s="3" t="s">
        <v>69</v>
      </c>
      <c r="E248" s="3" t="s">
        <v>770</v>
      </c>
      <c r="F248" s="3"/>
      <c r="G248" s="3">
        <v>9</v>
      </c>
      <c r="H248" s="3" t="s">
        <v>771</v>
      </c>
      <c r="I248" s="3">
        <v>60</v>
      </c>
      <c r="J248" s="3" t="s">
        <v>739</v>
      </c>
      <c r="L248" s="7"/>
      <c r="M248" s="7"/>
    </row>
    <row r="249" spans="1:13" ht="76.5">
      <c r="A249" s="1">
        <v>243</v>
      </c>
      <c r="B249" s="3" t="s">
        <v>772</v>
      </c>
      <c r="C249" s="3" t="s">
        <v>769</v>
      </c>
      <c r="D249" s="3" t="s">
        <v>69</v>
      </c>
      <c r="E249" s="3" t="s">
        <v>773</v>
      </c>
      <c r="F249" s="3"/>
      <c r="G249" s="3">
        <v>9</v>
      </c>
      <c r="H249" s="3" t="s">
        <v>774</v>
      </c>
      <c r="I249" s="3">
        <v>60</v>
      </c>
      <c r="J249" s="3" t="s">
        <v>739</v>
      </c>
      <c r="L249" s="7"/>
      <c r="M249" s="7"/>
    </row>
    <row r="250" spans="1:13" ht="76.5">
      <c r="A250" s="1">
        <v>244</v>
      </c>
      <c r="B250" s="3" t="s">
        <v>775</v>
      </c>
      <c r="C250" s="3" t="s">
        <v>769</v>
      </c>
      <c r="D250" s="3" t="s">
        <v>69</v>
      </c>
      <c r="E250" s="3" t="s">
        <v>776</v>
      </c>
      <c r="F250" s="3"/>
      <c r="G250" s="3">
        <v>9</v>
      </c>
      <c r="H250" s="3" t="s">
        <v>774</v>
      </c>
      <c r="I250" s="3">
        <v>60</v>
      </c>
      <c r="J250" s="3" t="s">
        <v>739</v>
      </c>
      <c r="L250" s="7"/>
      <c r="M250" s="7"/>
    </row>
    <row r="251" spans="1:13" ht="76.5">
      <c r="A251" s="1">
        <v>245</v>
      </c>
      <c r="B251" s="3" t="s">
        <v>777</v>
      </c>
      <c r="C251" s="3" t="s">
        <v>778</v>
      </c>
      <c r="D251" s="3" t="s">
        <v>69</v>
      </c>
      <c r="E251" s="3" t="s">
        <v>779</v>
      </c>
      <c r="F251" s="3"/>
      <c r="G251" s="3">
        <v>9</v>
      </c>
      <c r="H251" s="3" t="s">
        <v>774</v>
      </c>
      <c r="I251" s="3">
        <v>60</v>
      </c>
      <c r="J251" s="3" t="s">
        <v>739</v>
      </c>
      <c r="L251" s="7"/>
      <c r="M251" s="7"/>
    </row>
    <row r="252" spans="1:13" ht="114.75">
      <c r="A252" s="1">
        <v>246</v>
      </c>
      <c r="B252" s="3" t="s">
        <v>780</v>
      </c>
      <c r="C252" s="3" t="s">
        <v>781</v>
      </c>
      <c r="D252" s="3" t="s">
        <v>69</v>
      </c>
      <c r="E252" s="3" t="s">
        <v>782</v>
      </c>
      <c r="F252" s="3"/>
      <c r="G252" s="3">
        <v>9</v>
      </c>
      <c r="H252" s="3" t="s">
        <v>783</v>
      </c>
      <c r="I252" s="3">
        <v>1200</v>
      </c>
      <c r="J252" s="3" t="s">
        <v>739</v>
      </c>
      <c r="L252" s="7"/>
      <c r="M252" s="7"/>
    </row>
    <row r="253" spans="1:13" ht="102">
      <c r="A253" s="1">
        <v>247</v>
      </c>
      <c r="B253" s="3" t="s">
        <v>784</v>
      </c>
      <c r="C253" s="3" t="s">
        <v>785</v>
      </c>
      <c r="D253" s="3" t="s">
        <v>69</v>
      </c>
      <c r="E253" s="3" t="s">
        <v>786</v>
      </c>
      <c r="F253" s="3"/>
      <c r="G253" s="3">
        <v>9</v>
      </c>
      <c r="H253" s="3" t="s">
        <v>787</v>
      </c>
      <c r="I253" s="3">
        <v>1260</v>
      </c>
      <c r="J253" s="3" t="s">
        <v>739</v>
      </c>
      <c r="L253" s="7"/>
      <c r="M253" s="7"/>
    </row>
    <row r="254" spans="1:13" ht="89.25">
      <c r="A254" s="1">
        <v>248</v>
      </c>
      <c r="B254" s="3" t="s">
        <v>788</v>
      </c>
      <c r="C254" s="3" t="s">
        <v>762</v>
      </c>
      <c r="D254" s="3" t="s">
        <v>76</v>
      </c>
      <c r="E254" s="3" t="s">
        <v>789</v>
      </c>
      <c r="F254" s="3"/>
      <c r="G254" s="3">
        <v>9</v>
      </c>
      <c r="H254" s="3" t="s">
        <v>790</v>
      </c>
      <c r="I254" s="3">
        <v>1950</v>
      </c>
      <c r="J254" s="3" t="s">
        <v>739</v>
      </c>
      <c r="L254" s="7"/>
      <c r="M254" s="7"/>
    </row>
    <row r="255" spans="1:13" ht="153">
      <c r="A255" s="1">
        <v>249</v>
      </c>
      <c r="B255" s="3" t="s">
        <v>791</v>
      </c>
      <c r="C255" s="3" t="s">
        <v>762</v>
      </c>
      <c r="D255" s="3" t="s">
        <v>76</v>
      </c>
      <c r="E255" s="3" t="s">
        <v>792</v>
      </c>
      <c r="F255" s="3"/>
      <c r="G255" s="3">
        <v>9</v>
      </c>
      <c r="H255" s="3" t="s">
        <v>793</v>
      </c>
      <c r="I255" s="3">
        <v>3900</v>
      </c>
      <c r="J255" s="3" t="s">
        <v>739</v>
      </c>
      <c r="L255" s="7"/>
      <c r="M255" s="7"/>
    </row>
    <row r="256" spans="1:13" ht="63.75">
      <c r="A256" s="1">
        <v>250</v>
      </c>
      <c r="B256" s="68" t="s">
        <v>794</v>
      </c>
      <c r="C256" s="68" t="s">
        <v>795</v>
      </c>
      <c r="D256" s="68" t="s">
        <v>69</v>
      </c>
      <c r="E256" s="68" t="s">
        <v>796</v>
      </c>
      <c r="F256" s="68"/>
      <c r="G256" s="68">
        <v>15</v>
      </c>
      <c r="H256" s="68" t="s">
        <v>797</v>
      </c>
      <c r="I256" s="147">
        <v>254.96</v>
      </c>
      <c r="J256" s="147" t="s">
        <v>739</v>
      </c>
      <c r="L256" s="7"/>
      <c r="M256" s="7"/>
    </row>
    <row r="257" spans="1:13" ht="76.5">
      <c r="A257" s="1">
        <v>251</v>
      </c>
      <c r="B257" s="68" t="s">
        <v>798</v>
      </c>
      <c r="C257" s="68" t="s">
        <v>799</v>
      </c>
      <c r="D257" s="68" t="s">
        <v>69</v>
      </c>
      <c r="E257" s="68" t="s">
        <v>800</v>
      </c>
      <c r="F257" s="68"/>
      <c r="G257" s="68">
        <v>15</v>
      </c>
      <c r="H257" s="68" t="s">
        <v>801</v>
      </c>
      <c r="I257" s="148"/>
      <c r="J257" s="148"/>
      <c r="L257" s="7"/>
      <c r="M257" s="7"/>
    </row>
    <row r="258" spans="1:13" ht="63.75">
      <c r="A258" s="1">
        <v>252</v>
      </c>
      <c r="B258" s="68" t="s">
        <v>802</v>
      </c>
      <c r="C258" s="68" t="s">
        <v>803</v>
      </c>
      <c r="D258" s="68" t="s">
        <v>69</v>
      </c>
      <c r="E258" s="68" t="s">
        <v>804</v>
      </c>
      <c r="F258" s="68"/>
      <c r="G258" s="68">
        <v>15</v>
      </c>
      <c r="H258" s="68" t="s">
        <v>805</v>
      </c>
      <c r="I258" s="148"/>
      <c r="J258" s="148"/>
      <c r="L258" s="7"/>
      <c r="M258" s="7"/>
    </row>
    <row r="259" spans="1:13" ht="38.25">
      <c r="A259" s="1">
        <v>253</v>
      </c>
      <c r="B259" s="68" t="s">
        <v>806</v>
      </c>
      <c r="C259" s="68" t="s">
        <v>807</v>
      </c>
      <c r="D259" s="68" t="s">
        <v>69</v>
      </c>
      <c r="E259" s="68" t="s">
        <v>808</v>
      </c>
      <c r="F259" s="68"/>
      <c r="G259" s="68">
        <v>15</v>
      </c>
      <c r="H259" s="68" t="s">
        <v>809</v>
      </c>
      <c r="I259" s="148"/>
      <c r="J259" s="148"/>
      <c r="L259" s="7"/>
      <c r="M259" s="7"/>
    </row>
    <row r="260" spans="1:13" ht="90" customHeight="1">
      <c r="A260" s="1">
        <v>254</v>
      </c>
      <c r="B260" s="68" t="s">
        <v>810</v>
      </c>
      <c r="C260" s="68" t="s">
        <v>811</v>
      </c>
      <c r="D260" s="68" t="s">
        <v>69</v>
      </c>
      <c r="E260" s="68" t="s">
        <v>812</v>
      </c>
      <c r="F260" s="68"/>
      <c r="G260" s="68">
        <v>15</v>
      </c>
      <c r="H260" s="68" t="s">
        <v>813</v>
      </c>
      <c r="I260" s="149"/>
      <c r="J260" s="149"/>
      <c r="L260" s="7"/>
      <c r="M260" s="7"/>
    </row>
    <row r="261" spans="1:13" ht="227.25" customHeight="1">
      <c r="A261" s="1">
        <v>255</v>
      </c>
      <c r="B261" s="68" t="s">
        <v>814</v>
      </c>
      <c r="C261" s="68" t="s">
        <v>815</v>
      </c>
      <c r="D261" s="68" t="s">
        <v>76</v>
      </c>
      <c r="E261" s="68" t="s">
        <v>816</v>
      </c>
      <c r="F261" s="68"/>
      <c r="G261" s="68">
        <v>15</v>
      </c>
      <c r="H261" s="68" t="s">
        <v>817</v>
      </c>
      <c r="I261" s="147">
        <v>0</v>
      </c>
      <c r="J261" s="147" t="s">
        <v>739</v>
      </c>
      <c r="L261" s="7"/>
      <c r="M261" s="7"/>
    </row>
    <row r="262" spans="1:13" ht="127.5">
      <c r="A262" s="1">
        <v>256</v>
      </c>
      <c r="B262" s="68" t="s">
        <v>814</v>
      </c>
      <c r="C262" s="68" t="s">
        <v>807</v>
      </c>
      <c r="D262" s="68" t="s">
        <v>76</v>
      </c>
      <c r="E262" s="68" t="s">
        <v>818</v>
      </c>
      <c r="F262" s="68"/>
      <c r="G262" s="68">
        <v>15</v>
      </c>
      <c r="H262" s="68" t="s">
        <v>819</v>
      </c>
      <c r="I262" s="149"/>
      <c r="J262" s="149"/>
      <c r="L262" s="7"/>
      <c r="M262" s="7"/>
    </row>
    <row r="263" spans="1:13" ht="76.5">
      <c r="A263" s="1">
        <v>257</v>
      </c>
      <c r="B263" s="3" t="s">
        <v>745</v>
      </c>
      <c r="C263" s="3" t="s">
        <v>820</v>
      </c>
      <c r="D263" s="3" t="s">
        <v>15</v>
      </c>
      <c r="E263" s="3" t="s">
        <v>821</v>
      </c>
      <c r="F263" s="3"/>
      <c r="G263" s="3">
        <v>9</v>
      </c>
      <c r="H263" s="3" t="s">
        <v>822</v>
      </c>
      <c r="I263" s="3">
        <v>1300</v>
      </c>
      <c r="J263" s="3" t="s">
        <v>739</v>
      </c>
      <c r="L263" s="7"/>
      <c r="M263" s="7"/>
    </row>
    <row r="264" spans="1:13" ht="76.5">
      <c r="A264" s="1">
        <v>258</v>
      </c>
      <c r="B264" s="3" t="s">
        <v>823</v>
      </c>
      <c r="C264" s="3" t="s">
        <v>824</v>
      </c>
      <c r="D264" s="3" t="s">
        <v>15</v>
      </c>
      <c r="E264" s="3" t="s">
        <v>825</v>
      </c>
      <c r="F264" s="3"/>
      <c r="G264" s="3">
        <v>9</v>
      </c>
      <c r="H264" s="3" t="s">
        <v>826</v>
      </c>
      <c r="I264" s="3">
        <v>700</v>
      </c>
      <c r="J264" s="3" t="s">
        <v>739</v>
      </c>
      <c r="L264" s="7"/>
      <c r="M264" s="7"/>
    </row>
    <row r="265" spans="1:13" ht="76.5">
      <c r="A265" s="1">
        <v>259</v>
      </c>
      <c r="B265" s="3" t="s">
        <v>827</v>
      </c>
      <c r="C265" s="3" t="s">
        <v>828</v>
      </c>
      <c r="D265" s="3" t="s">
        <v>69</v>
      </c>
      <c r="E265" s="3" t="s">
        <v>821</v>
      </c>
      <c r="F265" s="3"/>
      <c r="G265" s="3">
        <v>9</v>
      </c>
      <c r="H265" s="3" t="s">
        <v>829</v>
      </c>
      <c r="I265" s="3">
        <v>80</v>
      </c>
      <c r="J265" s="3" t="s">
        <v>739</v>
      </c>
      <c r="L265" s="7"/>
      <c r="M265" s="7"/>
    </row>
    <row r="266" spans="1:13" ht="76.5">
      <c r="A266" s="1">
        <v>260</v>
      </c>
      <c r="B266" s="3" t="s">
        <v>830</v>
      </c>
      <c r="C266" s="3" t="s">
        <v>828</v>
      </c>
      <c r="D266" s="3" t="s">
        <v>69</v>
      </c>
      <c r="E266" s="3" t="s">
        <v>831</v>
      </c>
      <c r="F266" s="3"/>
      <c r="G266" s="3">
        <v>9</v>
      </c>
      <c r="H266" s="3"/>
      <c r="I266" s="3">
        <v>0</v>
      </c>
      <c r="J266" s="3" t="s">
        <v>739</v>
      </c>
      <c r="L266" s="7"/>
      <c r="M266" s="7"/>
    </row>
    <row r="267" spans="1:13" ht="76.5">
      <c r="A267" s="1">
        <v>261</v>
      </c>
      <c r="B267" s="3" t="s">
        <v>832</v>
      </c>
      <c r="C267" s="3" t="s">
        <v>833</v>
      </c>
      <c r="D267" s="3" t="s">
        <v>69</v>
      </c>
      <c r="E267" s="3" t="s">
        <v>834</v>
      </c>
      <c r="F267" s="3"/>
      <c r="G267" s="3">
        <v>9</v>
      </c>
      <c r="H267" s="3"/>
      <c r="I267" s="3">
        <v>0</v>
      </c>
      <c r="J267" s="3" t="s">
        <v>739</v>
      </c>
      <c r="L267" s="7"/>
      <c r="M267" s="7"/>
    </row>
    <row r="268" spans="1:13" ht="76.5">
      <c r="A268" s="1">
        <v>262</v>
      </c>
      <c r="B268" s="3" t="s">
        <v>835</v>
      </c>
      <c r="C268" s="3" t="s">
        <v>833</v>
      </c>
      <c r="D268" s="3" t="s">
        <v>69</v>
      </c>
      <c r="E268" s="3" t="s">
        <v>831</v>
      </c>
      <c r="F268" s="3"/>
      <c r="G268" s="3">
        <v>9</v>
      </c>
      <c r="H268" s="3"/>
      <c r="I268" s="3">
        <v>0</v>
      </c>
      <c r="J268" s="3" t="s">
        <v>739</v>
      </c>
      <c r="L268" s="7"/>
      <c r="M268" s="7"/>
    </row>
    <row r="269" spans="1:13" ht="76.5">
      <c r="A269" s="1">
        <v>263</v>
      </c>
      <c r="B269" s="3" t="s">
        <v>836</v>
      </c>
      <c r="C269" s="3" t="s">
        <v>837</v>
      </c>
      <c r="D269" s="3" t="s">
        <v>69</v>
      </c>
      <c r="E269" s="3" t="s">
        <v>838</v>
      </c>
      <c r="F269" s="3"/>
      <c r="G269" s="3">
        <v>9</v>
      </c>
      <c r="H269" s="3" t="s">
        <v>839</v>
      </c>
      <c r="I269" s="3">
        <v>80</v>
      </c>
      <c r="J269" s="3" t="s">
        <v>739</v>
      </c>
      <c r="L269" s="7"/>
      <c r="M269" s="7"/>
    </row>
    <row r="270" spans="1:13" ht="76.5">
      <c r="A270" s="1">
        <v>264</v>
      </c>
      <c r="B270" s="3" t="s">
        <v>840</v>
      </c>
      <c r="C270" s="3" t="s">
        <v>837</v>
      </c>
      <c r="D270" s="3" t="s">
        <v>69</v>
      </c>
      <c r="E270" s="3" t="s">
        <v>831</v>
      </c>
      <c r="F270" s="3"/>
      <c r="G270" s="3">
        <v>9</v>
      </c>
      <c r="H270" s="3"/>
      <c r="I270" s="3">
        <v>0</v>
      </c>
      <c r="J270" s="3" t="s">
        <v>739</v>
      </c>
      <c r="L270" s="7"/>
      <c r="M270" s="7"/>
    </row>
    <row r="271" spans="1:13" ht="76.5">
      <c r="A271" s="1">
        <v>265</v>
      </c>
      <c r="B271" s="3" t="s">
        <v>841</v>
      </c>
      <c r="C271" s="3" t="s">
        <v>842</v>
      </c>
      <c r="D271" s="3" t="s">
        <v>69</v>
      </c>
      <c r="E271" s="3" t="s">
        <v>843</v>
      </c>
      <c r="F271" s="3"/>
      <c r="G271" s="3">
        <v>9</v>
      </c>
      <c r="H271" s="3"/>
      <c r="I271" s="3">
        <v>0</v>
      </c>
      <c r="J271" s="3" t="s">
        <v>739</v>
      </c>
      <c r="L271" s="7"/>
      <c r="M271" s="7"/>
    </row>
    <row r="272" spans="1:13" ht="76.5">
      <c r="A272" s="1">
        <v>266</v>
      </c>
      <c r="B272" s="3" t="s">
        <v>844</v>
      </c>
      <c r="C272" s="3" t="s">
        <v>842</v>
      </c>
      <c r="D272" s="3" t="s">
        <v>69</v>
      </c>
      <c r="E272" s="3" t="s">
        <v>831</v>
      </c>
      <c r="F272" s="3"/>
      <c r="G272" s="3">
        <v>9</v>
      </c>
      <c r="H272" s="3" t="s">
        <v>845</v>
      </c>
      <c r="I272" s="3">
        <v>80</v>
      </c>
      <c r="J272" s="3" t="s">
        <v>739</v>
      </c>
      <c r="L272" s="7"/>
      <c r="M272" s="7"/>
    </row>
    <row r="273" spans="1:13" ht="76.5">
      <c r="A273" s="1">
        <v>267</v>
      </c>
      <c r="B273" s="3" t="s">
        <v>22</v>
      </c>
      <c r="C273" s="3" t="s">
        <v>820</v>
      </c>
      <c r="D273" s="3" t="s">
        <v>69</v>
      </c>
      <c r="E273" s="3" t="s">
        <v>846</v>
      </c>
      <c r="F273" s="3"/>
      <c r="G273" s="3">
        <v>9</v>
      </c>
      <c r="H273" s="3"/>
      <c r="I273" s="3">
        <v>0</v>
      </c>
      <c r="J273" s="3" t="s">
        <v>739</v>
      </c>
      <c r="L273" s="7"/>
      <c r="M273" s="7"/>
    </row>
    <row r="274" spans="1:13" ht="76.5">
      <c r="A274" s="1">
        <v>268</v>
      </c>
      <c r="B274" s="3" t="s">
        <v>22</v>
      </c>
      <c r="C274" s="3" t="s">
        <v>820</v>
      </c>
      <c r="D274" s="3" t="s">
        <v>69</v>
      </c>
      <c r="E274" s="3" t="s">
        <v>847</v>
      </c>
      <c r="F274" s="3"/>
      <c r="G274" s="3">
        <v>9</v>
      </c>
      <c r="H274" s="3"/>
      <c r="I274" s="3">
        <v>0</v>
      </c>
      <c r="J274" s="3" t="s">
        <v>739</v>
      </c>
      <c r="L274" s="7"/>
      <c r="M274" s="7"/>
    </row>
    <row r="275" spans="1:13" ht="76.5">
      <c r="A275" s="1">
        <v>269</v>
      </c>
      <c r="B275" s="3" t="s">
        <v>53</v>
      </c>
      <c r="C275" s="3" t="s">
        <v>824</v>
      </c>
      <c r="D275" s="3" t="s">
        <v>69</v>
      </c>
      <c r="E275" s="3" t="s">
        <v>848</v>
      </c>
      <c r="F275" s="3"/>
      <c r="G275" s="3">
        <v>9</v>
      </c>
      <c r="H275" s="3"/>
      <c r="I275" s="3">
        <v>0</v>
      </c>
      <c r="J275" s="3" t="s">
        <v>739</v>
      </c>
      <c r="L275" s="7"/>
      <c r="M275" s="7"/>
    </row>
    <row r="276" spans="1:13" ht="76.5">
      <c r="A276" s="1">
        <v>270</v>
      </c>
      <c r="B276" s="3" t="s">
        <v>849</v>
      </c>
      <c r="C276" s="3" t="s">
        <v>824</v>
      </c>
      <c r="D276" s="3" t="s">
        <v>69</v>
      </c>
      <c r="E276" s="3" t="s">
        <v>843</v>
      </c>
      <c r="F276" s="3"/>
      <c r="G276" s="3">
        <v>9</v>
      </c>
      <c r="H276" s="3" t="s">
        <v>845</v>
      </c>
      <c r="I276" s="3">
        <v>80</v>
      </c>
      <c r="J276" s="3" t="s">
        <v>739</v>
      </c>
      <c r="L276" s="7"/>
      <c r="M276" s="7"/>
    </row>
    <row r="277" spans="1:13" ht="76.5">
      <c r="A277" s="1">
        <v>271</v>
      </c>
      <c r="B277" s="3" t="s">
        <v>850</v>
      </c>
      <c r="C277" s="3" t="s">
        <v>824</v>
      </c>
      <c r="D277" s="3" t="s">
        <v>69</v>
      </c>
      <c r="E277" s="3" t="s">
        <v>831</v>
      </c>
      <c r="F277" s="3"/>
      <c r="G277" s="3">
        <v>9</v>
      </c>
      <c r="H277" s="3"/>
      <c r="I277" s="3">
        <v>0</v>
      </c>
      <c r="J277" s="3" t="s">
        <v>739</v>
      </c>
      <c r="L277" s="7"/>
      <c r="M277" s="7"/>
    </row>
    <row r="278" spans="1:13" ht="76.5">
      <c r="A278" s="1">
        <v>272</v>
      </c>
      <c r="B278" s="3" t="s">
        <v>22</v>
      </c>
      <c r="C278" s="3" t="s">
        <v>824</v>
      </c>
      <c r="D278" s="3" t="s">
        <v>69</v>
      </c>
      <c r="E278" s="3" t="s">
        <v>851</v>
      </c>
      <c r="F278" s="3"/>
      <c r="G278" s="3">
        <v>9</v>
      </c>
      <c r="H278" s="3"/>
      <c r="I278" s="3">
        <v>0</v>
      </c>
      <c r="J278" s="3" t="s">
        <v>739</v>
      </c>
      <c r="L278" s="7"/>
      <c r="M278" s="7"/>
    </row>
    <row r="279" spans="1:13" ht="76.5">
      <c r="A279" s="1">
        <v>273</v>
      </c>
      <c r="B279" s="3" t="s">
        <v>53</v>
      </c>
      <c r="C279" s="3" t="s">
        <v>824</v>
      </c>
      <c r="D279" s="3" t="s">
        <v>69</v>
      </c>
      <c r="E279" s="3" t="s">
        <v>848</v>
      </c>
      <c r="F279" s="3"/>
      <c r="G279" s="3">
        <v>9</v>
      </c>
      <c r="H279" s="3"/>
      <c r="I279" s="3">
        <v>0</v>
      </c>
      <c r="J279" s="3" t="s">
        <v>739</v>
      </c>
      <c r="L279" s="7"/>
      <c r="M279" s="7"/>
    </row>
    <row r="280" spans="1:13" ht="76.5">
      <c r="A280" s="1">
        <v>274</v>
      </c>
      <c r="B280" s="3" t="s">
        <v>852</v>
      </c>
      <c r="C280" s="3" t="s">
        <v>824</v>
      </c>
      <c r="D280" s="3" t="s">
        <v>69</v>
      </c>
      <c r="E280" s="3" t="s">
        <v>843</v>
      </c>
      <c r="F280" s="3"/>
      <c r="G280" s="3">
        <v>9</v>
      </c>
      <c r="H280" s="3" t="s">
        <v>845</v>
      </c>
      <c r="I280" s="3">
        <v>80</v>
      </c>
      <c r="J280" s="3" t="s">
        <v>739</v>
      </c>
      <c r="L280" s="7"/>
      <c r="M280" s="7"/>
    </row>
    <row r="281" spans="1:13" ht="76.5">
      <c r="A281" s="1">
        <v>275</v>
      </c>
      <c r="B281" s="3" t="s">
        <v>853</v>
      </c>
      <c r="C281" s="3" t="s">
        <v>854</v>
      </c>
      <c r="D281" s="3" t="s">
        <v>69</v>
      </c>
      <c r="E281" s="3" t="s">
        <v>855</v>
      </c>
      <c r="F281" s="3"/>
      <c r="G281" s="3">
        <v>9</v>
      </c>
      <c r="H281" s="3"/>
      <c r="I281" s="3">
        <v>0</v>
      </c>
      <c r="J281" s="3" t="s">
        <v>739</v>
      </c>
      <c r="L281" s="7"/>
      <c r="M281" s="7"/>
    </row>
    <row r="282" spans="1:13" ht="76.5">
      <c r="A282" s="1">
        <v>276</v>
      </c>
      <c r="B282" s="3" t="s">
        <v>856</v>
      </c>
      <c r="C282" s="3" t="s">
        <v>854</v>
      </c>
      <c r="D282" s="3" t="s">
        <v>69</v>
      </c>
      <c r="E282" s="3" t="s">
        <v>857</v>
      </c>
      <c r="F282" s="3"/>
      <c r="G282" s="3">
        <v>9</v>
      </c>
      <c r="H282" s="3"/>
      <c r="I282" s="3">
        <v>0</v>
      </c>
      <c r="J282" s="3" t="s">
        <v>739</v>
      </c>
      <c r="L282" s="7"/>
      <c r="M282" s="7"/>
    </row>
    <row r="283" spans="1:13" ht="76.5">
      <c r="A283" s="1">
        <v>277</v>
      </c>
      <c r="B283" s="3" t="s">
        <v>22</v>
      </c>
      <c r="C283" s="3" t="s">
        <v>854</v>
      </c>
      <c r="D283" s="3" t="s">
        <v>69</v>
      </c>
      <c r="E283" s="3" t="s">
        <v>858</v>
      </c>
      <c r="F283" s="3"/>
      <c r="G283" s="3">
        <v>9</v>
      </c>
      <c r="H283" s="3"/>
      <c r="I283" s="3">
        <v>0</v>
      </c>
      <c r="J283" s="3" t="s">
        <v>739</v>
      </c>
      <c r="L283" s="7"/>
      <c r="M283" s="7"/>
    </row>
    <row r="284" spans="1:13" ht="76.5">
      <c r="A284" s="1">
        <v>278</v>
      </c>
      <c r="B284" s="3" t="s">
        <v>859</v>
      </c>
      <c r="C284" s="3" t="s">
        <v>860</v>
      </c>
      <c r="D284" s="3" t="s">
        <v>69</v>
      </c>
      <c r="E284" s="3" t="s">
        <v>861</v>
      </c>
      <c r="F284" s="3"/>
      <c r="G284" s="3">
        <v>9</v>
      </c>
      <c r="H284" s="3"/>
      <c r="I284" s="3">
        <v>0</v>
      </c>
      <c r="J284" s="3" t="s">
        <v>739</v>
      </c>
      <c r="L284" s="7"/>
      <c r="M284" s="7"/>
    </row>
    <row r="285" spans="1:13" ht="76.5">
      <c r="A285" s="1">
        <v>279</v>
      </c>
      <c r="B285" s="3" t="s">
        <v>22</v>
      </c>
      <c r="C285" s="3" t="s">
        <v>860</v>
      </c>
      <c r="D285" s="3" t="s">
        <v>69</v>
      </c>
      <c r="E285" s="3" t="s">
        <v>862</v>
      </c>
      <c r="F285" s="3"/>
      <c r="G285" s="3">
        <v>9</v>
      </c>
      <c r="H285" s="3"/>
      <c r="I285" s="3">
        <v>0</v>
      </c>
      <c r="J285" s="3" t="s">
        <v>739</v>
      </c>
      <c r="L285" s="7"/>
      <c r="M285" s="7"/>
    </row>
    <row r="286" spans="1:13" ht="76.5">
      <c r="A286" s="1">
        <v>280</v>
      </c>
      <c r="B286" s="3" t="s">
        <v>863</v>
      </c>
      <c r="C286" s="3" t="s">
        <v>864</v>
      </c>
      <c r="D286" s="3" t="s">
        <v>69</v>
      </c>
      <c r="E286" s="3" t="s">
        <v>865</v>
      </c>
      <c r="F286" s="3"/>
      <c r="G286" s="3">
        <v>9</v>
      </c>
      <c r="H286" s="3"/>
      <c r="I286" s="3">
        <v>0</v>
      </c>
      <c r="J286" s="3" t="s">
        <v>739</v>
      </c>
      <c r="L286" s="7"/>
      <c r="M286" s="7"/>
    </row>
    <row r="287" spans="1:13" ht="76.5">
      <c r="A287" s="1">
        <v>281</v>
      </c>
      <c r="B287" s="3" t="s">
        <v>866</v>
      </c>
      <c r="C287" s="3" t="s">
        <v>820</v>
      </c>
      <c r="D287" s="3" t="s">
        <v>76</v>
      </c>
      <c r="E287" s="3" t="s">
        <v>867</v>
      </c>
      <c r="F287" s="3"/>
      <c r="G287" s="3">
        <v>9</v>
      </c>
      <c r="H287" s="3" t="s">
        <v>868</v>
      </c>
      <c r="I287" s="3">
        <v>70</v>
      </c>
      <c r="J287" s="3" t="s">
        <v>739</v>
      </c>
      <c r="L287" s="7"/>
      <c r="M287" s="7"/>
    </row>
    <row r="288" spans="1:13" ht="76.5">
      <c r="A288" s="1">
        <v>282</v>
      </c>
      <c r="B288" s="3" t="s">
        <v>788</v>
      </c>
      <c r="C288" s="3" t="s">
        <v>824</v>
      </c>
      <c r="D288" s="3" t="s">
        <v>76</v>
      </c>
      <c r="E288" s="3" t="s">
        <v>869</v>
      </c>
      <c r="F288" s="3"/>
      <c r="G288" s="3">
        <v>9</v>
      </c>
      <c r="H288" s="3" t="s">
        <v>870</v>
      </c>
      <c r="I288" s="3">
        <v>30</v>
      </c>
      <c r="J288" s="3" t="s">
        <v>739</v>
      </c>
      <c r="L288" s="7"/>
      <c r="M288" s="7"/>
    </row>
    <row r="289" spans="1:13" ht="76.5">
      <c r="A289" s="1">
        <v>283</v>
      </c>
      <c r="B289" s="3" t="s">
        <v>745</v>
      </c>
      <c r="C289" s="3" t="s">
        <v>871</v>
      </c>
      <c r="D289" s="3" t="s">
        <v>15</v>
      </c>
      <c r="E289" s="3" t="s">
        <v>872</v>
      </c>
      <c r="F289" s="3"/>
      <c r="G289" s="3">
        <v>15</v>
      </c>
      <c r="H289" s="3" t="s">
        <v>873</v>
      </c>
      <c r="I289" s="3">
        <v>735.4</v>
      </c>
      <c r="J289" s="3" t="s">
        <v>739</v>
      </c>
      <c r="L289" s="7"/>
      <c r="M289" s="7"/>
    </row>
    <row r="290" spans="1:13" ht="76.5">
      <c r="A290" s="1">
        <v>284</v>
      </c>
      <c r="B290" s="3" t="s">
        <v>745</v>
      </c>
      <c r="C290" s="3" t="s">
        <v>871</v>
      </c>
      <c r="D290" s="3" t="s">
        <v>15</v>
      </c>
      <c r="E290" s="3" t="s">
        <v>872</v>
      </c>
      <c r="F290" s="3"/>
      <c r="G290" s="3">
        <v>15</v>
      </c>
      <c r="H290" s="3" t="s">
        <v>874</v>
      </c>
      <c r="I290" s="3">
        <v>544.5</v>
      </c>
      <c r="J290" s="3" t="s">
        <v>739</v>
      </c>
      <c r="L290" s="7"/>
      <c r="M290" s="7"/>
    </row>
    <row r="291" spans="1:13" ht="89.25">
      <c r="A291" s="1">
        <v>285</v>
      </c>
      <c r="B291" s="3" t="s">
        <v>745</v>
      </c>
      <c r="C291" s="3" t="s">
        <v>871</v>
      </c>
      <c r="D291" s="3" t="s">
        <v>15</v>
      </c>
      <c r="E291" s="3" t="s">
        <v>872</v>
      </c>
      <c r="F291" s="3"/>
      <c r="G291" s="3">
        <v>15</v>
      </c>
      <c r="H291" s="3" t="s">
        <v>875</v>
      </c>
      <c r="I291" s="3">
        <v>3289.4</v>
      </c>
      <c r="J291" s="3" t="s">
        <v>739</v>
      </c>
      <c r="L291" s="7"/>
      <c r="M291" s="7"/>
    </row>
    <row r="292" spans="1:13" ht="76.5">
      <c r="A292" s="1">
        <v>286</v>
      </c>
      <c r="B292" s="3" t="s">
        <v>745</v>
      </c>
      <c r="C292" s="3" t="s">
        <v>871</v>
      </c>
      <c r="D292" s="3" t="s">
        <v>15</v>
      </c>
      <c r="E292" s="3" t="s">
        <v>872</v>
      </c>
      <c r="F292" s="3"/>
      <c r="G292" s="3">
        <v>15</v>
      </c>
      <c r="H292" s="3" t="s">
        <v>876</v>
      </c>
      <c r="I292" s="3">
        <v>28.7</v>
      </c>
      <c r="J292" s="3" t="s">
        <v>739</v>
      </c>
      <c r="L292" s="7"/>
      <c r="M292" s="7"/>
    </row>
    <row r="293" spans="1:13" ht="76.5">
      <c r="A293" s="1">
        <v>287</v>
      </c>
      <c r="B293" s="3" t="s">
        <v>745</v>
      </c>
      <c r="C293" s="3" t="s">
        <v>871</v>
      </c>
      <c r="D293" s="3" t="s">
        <v>15</v>
      </c>
      <c r="E293" s="3" t="s">
        <v>872</v>
      </c>
      <c r="F293" s="3"/>
      <c r="G293" s="3">
        <v>15</v>
      </c>
      <c r="H293" s="3" t="s">
        <v>877</v>
      </c>
      <c r="I293" s="3">
        <v>206.8</v>
      </c>
      <c r="J293" s="3" t="s">
        <v>739</v>
      </c>
      <c r="L293" s="7"/>
      <c r="M293" s="7"/>
    </row>
    <row r="294" spans="1:13" ht="76.5">
      <c r="A294" s="1">
        <v>288</v>
      </c>
      <c r="B294" s="3" t="s">
        <v>745</v>
      </c>
      <c r="C294" s="3" t="s">
        <v>871</v>
      </c>
      <c r="D294" s="3" t="s">
        <v>15</v>
      </c>
      <c r="E294" s="3" t="s">
        <v>872</v>
      </c>
      <c r="F294" s="3"/>
      <c r="G294" s="3">
        <v>15</v>
      </c>
      <c r="H294" s="3" t="s">
        <v>878</v>
      </c>
      <c r="I294" s="3">
        <v>188.4</v>
      </c>
      <c r="J294" s="3" t="s">
        <v>739</v>
      </c>
      <c r="L294" s="7"/>
      <c r="M294" s="7"/>
    </row>
    <row r="295" spans="1:13" ht="76.5">
      <c r="A295" s="1">
        <v>289</v>
      </c>
      <c r="B295" s="3" t="s">
        <v>745</v>
      </c>
      <c r="C295" s="3" t="s">
        <v>871</v>
      </c>
      <c r="D295" s="3" t="s">
        <v>15</v>
      </c>
      <c r="E295" s="3" t="s">
        <v>872</v>
      </c>
      <c r="F295" s="3"/>
      <c r="G295" s="3">
        <v>15</v>
      </c>
      <c r="H295" s="3" t="s">
        <v>879</v>
      </c>
      <c r="I295" s="3">
        <v>5312.5</v>
      </c>
      <c r="J295" s="3" t="s">
        <v>739</v>
      </c>
      <c r="L295" s="7"/>
      <c r="M295" s="7"/>
    </row>
    <row r="296" spans="1:13" ht="76.5">
      <c r="A296" s="1">
        <v>290</v>
      </c>
      <c r="B296" s="3" t="s">
        <v>745</v>
      </c>
      <c r="C296" s="3" t="s">
        <v>871</v>
      </c>
      <c r="D296" s="3" t="s">
        <v>15</v>
      </c>
      <c r="E296" s="3" t="s">
        <v>872</v>
      </c>
      <c r="F296" s="3"/>
      <c r="G296" s="3">
        <v>15</v>
      </c>
      <c r="H296" s="3" t="s">
        <v>880</v>
      </c>
      <c r="I296" s="3">
        <v>178.3</v>
      </c>
      <c r="J296" s="3" t="s">
        <v>739</v>
      </c>
      <c r="L296" s="7"/>
      <c r="M296" s="7"/>
    </row>
    <row r="297" spans="1:13" ht="89.25">
      <c r="A297" s="1">
        <v>291</v>
      </c>
      <c r="B297" s="3" t="s">
        <v>745</v>
      </c>
      <c r="C297" s="3" t="s">
        <v>871</v>
      </c>
      <c r="D297" s="3" t="s">
        <v>15</v>
      </c>
      <c r="E297" s="3" t="s">
        <v>872</v>
      </c>
      <c r="F297" s="3"/>
      <c r="G297" s="3">
        <v>15</v>
      </c>
      <c r="H297" s="3" t="s">
        <v>881</v>
      </c>
      <c r="I297" s="3">
        <v>2463.5</v>
      </c>
      <c r="J297" s="3" t="s">
        <v>739</v>
      </c>
      <c r="L297" s="7"/>
      <c r="M297" s="7"/>
    </row>
    <row r="298" spans="1:13" ht="76.5">
      <c r="A298" s="1">
        <v>292</v>
      </c>
      <c r="B298" s="3" t="s">
        <v>745</v>
      </c>
      <c r="C298" s="3" t="s">
        <v>871</v>
      </c>
      <c r="D298" s="3" t="s">
        <v>15</v>
      </c>
      <c r="E298" s="3" t="s">
        <v>872</v>
      </c>
      <c r="F298" s="3"/>
      <c r="G298" s="3">
        <v>15</v>
      </c>
      <c r="H298" s="3" t="s">
        <v>882</v>
      </c>
      <c r="I298" s="3">
        <v>40.1</v>
      </c>
      <c r="J298" s="3" t="s">
        <v>739</v>
      </c>
      <c r="L298" s="7"/>
      <c r="M298" s="7"/>
    </row>
    <row r="299" spans="1:13" ht="76.5">
      <c r="A299" s="1">
        <v>293</v>
      </c>
      <c r="B299" s="3" t="s">
        <v>745</v>
      </c>
      <c r="C299" s="3" t="s">
        <v>871</v>
      </c>
      <c r="D299" s="3" t="s">
        <v>15</v>
      </c>
      <c r="E299" s="3" t="s">
        <v>872</v>
      </c>
      <c r="F299" s="3"/>
      <c r="G299" s="3">
        <v>15</v>
      </c>
      <c r="H299" s="3" t="s">
        <v>883</v>
      </c>
      <c r="I299" s="3">
        <v>227.8</v>
      </c>
      <c r="J299" s="3" t="s">
        <v>739</v>
      </c>
      <c r="L299" s="7"/>
      <c r="M299" s="7"/>
    </row>
    <row r="300" spans="1:13" ht="76.5">
      <c r="A300" s="1">
        <v>294</v>
      </c>
      <c r="B300" s="3" t="s">
        <v>745</v>
      </c>
      <c r="C300" s="3" t="s">
        <v>871</v>
      </c>
      <c r="D300" s="3" t="s">
        <v>15</v>
      </c>
      <c r="E300" s="3" t="s">
        <v>872</v>
      </c>
      <c r="F300" s="3"/>
      <c r="G300" s="3">
        <v>15</v>
      </c>
      <c r="H300" s="3" t="s">
        <v>884</v>
      </c>
      <c r="I300" s="3">
        <v>2878.8</v>
      </c>
      <c r="J300" s="3" t="s">
        <v>739</v>
      </c>
      <c r="L300" s="7"/>
      <c r="M300" s="7"/>
    </row>
    <row r="301" spans="1:13" ht="76.5">
      <c r="A301" s="1">
        <v>295</v>
      </c>
      <c r="B301" s="3" t="s">
        <v>745</v>
      </c>
      <c r="C301" s="3" t="s">
        <v>871</v>
      </c>
      <c r="D301" s="3" t="s">
        <v>15</v>
      </c>
      <c r="E301" s="3" t="s">
        <v>872</v>
      </c>
      <c r="F301" s="3"/>
      <c r="G301" s="3">
        <v>15</v>
      </c>
      <c r="H301" s="3" t="s">
        <v>885</v>
      </c>
      <c r="I301" s="3">
        <v>1905.8</v>
      </c>
      <c r="J301" s="3" t="s">
        <v>739</v>
      </c>
      <c r="L301" s="7"/>
      <c r="M301" s="7"/>
    </row>
    <row r="302" spans="1:13">
      <c r="A302" s="1">
        <v>296</v>
      </c>
      <c r="B302" s="122" t="s">
        <v>886</v>
      </c>
      <c r="C302" s="122" t="s">
        <v>871</v>
      </c>
      <c r="D302" s="122" t="s">
        <v>69</v>
      </c>
      <c r="E302" s="122" t="s">
        <v>887</v>
      </c>
      <c r="F302" s="122"/>
      <c r="G302" s="122">
        <v>15</v>
      </c>
      <c r="H302" s="3" t="s">
        <v>888</v>
      </c>
      <c r="I302" s="3">
        <v>664.5</v>
      </c>
      <c r="J302" s="122" t="s">
        <v>739</v>
      </c>
      <c r="L302" s="7"/>
      <c r="M302" s="7"/>
    </row>
    <row r="303" spans="1:13" ht="25.5">
      <c r="A303" s="1">
        <v>297</v>
      </c>
      <c r="B303" s="123"/>
      <c r="C303" s="123"/>
      <c r="D303" s="123"/>
      <c r="E303" s="123"/>
      <c r="F303" s="123"/>
      <c r="G303" s="123"/>
      <c r="H303" s="3" t="s">
        <v>889</v>
      </c>
      <c r="I303" s="3">
        <v>1458</v>
      </c>
      <c r="J303" s="123"/>
      <c r="L303" s="7"/>
      <c r="M303" s="7"/>
    </row>
    <row r="304" spans="1:13" ht="63.75">
      <c r="A304" s="1">
        <v>298</v>
      </c>
      <c r="B304" s="123"/>
      <c r="C304" s="123"/>
      <c r="D304" s="123"/>
      <c r="E304" s="123"/>
      <c r="F304" s="123"/>
      <c r="G304" s="123"/>
      <c r="H304" s="3" t="s">
        <v>890</v>
      </c>
      <c r="I304" s="3">
        <v>1200</v>
      </c>
      <c r="J304" s="123"/>
      <c r="L304" s="7"/>
      <c r="M304" s="7"/>
    </row>
    <row r="305" spans="1:13">
      <c r="A305" s="1">
        <v>299</v>
      </c>
      <c r="B305" s="123"/>
      <c r="C305" s="123"/>
      <c r="D305" s="123"/>
      <c r="E305" s="123"/>
      <c r="F305" s="123"/>
      <c r="G305" s="123"/>
      <c r="H305" s="3" t="s">
        <v>891</v>
      </c>
      <c r="I305" s="3">
        <v>1305</v>
      </c>
      <c r="J305" s="123"/>
      <c r="L305" s="7"/>
      <c r="M305" s="7"/>
    </row>
    <row r="306" spans="1:13" ht="25.5">
      <c r="A306" s="1">
        <v>300</v>
      </c>
      <c r="B306" s="123"/>
      <c r="C306" s="123"/>
      <c r="D306" s="123"/>
      <c r="E306" s="123"/>
      <c r="F306" s="123"/>
      <c r="G306" s="123"/>
      <c r="H306" s="3" t="s">
        <v>892</v>
      </c>
      <c r="I306" s="3">
        <v>2460</v>
      </c>
      <c r="J306" s="123"/>
      <c r="L306" s="7"/>
      <c r="M306" s="7"/>
    </row>
    <row r="307" spans="1:13" ht="38.25">
      <c r="A307" s="1">
        <v>301</v>
      </c>
      <c r="B307" s="124"/>
      <c r="C307" s="124"/>
      <c r="D307" s="124"/>
      <c r="E307" s="124"/>
      <c r="F307" s="124"/>
      <c r="G307" s="124"/>
      <c r="H307" s="3" t="s">
        <v>893</v>
      </c>
      <c r="I307" s="3">
        <v>420</v>
      </c>
      <c r="J307" s="124"/>
      <c r="L307" s="7"/>
      <c r="M307" s="7"/>
    </row>
    <row r="308" spans="1:13" ht="76.5">
      <c r="A308" s="1">
        <v>302</v>
      </c>
      <c r="B308" s="3" t="s">
        <v>894</v>
      </c>
      <c r="C308" s="3" t="s">
        <v>895</v>
      </c>
      <c r="D308" s="3" t="s">
        <v>69</v>
      </c>
      <c r="E308" s="3" t="s">
        <v>896</v>
      </c>
      <c r="F308" s="3" t="s">
        <v>897</v>
      </c>
      <c r="G308" s="3">
        <v>15</v>
      </c>
      <c r="H308" s="3"/>
      <c r="I308" s="3">
        <v>0</v>
      </c>
      <c r="J308" s="3" t="s">
        <v>739</v>
      </c>
      <c r="L308" s="7"/>
      <c r="M308" s="7"/>
    </row>
    <row r="309" spans="1:13" ht="76.5">
      <c r="A309" s="1">
        <v>303</v>
      </c>
      <c r="B309" s="3" t="s">
        <v>77</v>
      </c>
      <c r="C309" s="3" t="s">
        <v>871</v>
      </c>
      <c r="D309" s="3" t="s">
        <v>69</v>
      </c>
      <c r="E309" s="3" t="s">
        <v>898</v>
      </c>
      <c r="F309" s="3" t="s">
        <v>899</v>
      </c>
      <c r="G309" s="3">
        <v>15</v>
      </c>
      <c r="H309" s="3"/>
      <c r="I309" s="3">
        <v>0</v>
      </c>
      <c r="J309" s="3" t="s">
        <v>739</v>
      </c>
      <c r="L309" s="7"/>
      <c r="M309" s="7"/>
    </row>
    <row r="310" spans="1:13" ht="76.5">
      <c r="A310" s="1">
        <v>304</v>
      </c>
      <c r="B310" s="3" t="s">
        <v>900</v>
      </c>
      <c r="C310" s="3" t="s">
        <v>871</v>
      </c>
      <c r="D310" s="3" t="s">
        <v>69</v>
      </c>
      <c r="E310" s="3" t="s">
        <v>901</v>
      </c>
      <c r="F310" s="3" t="s">
        <v>902</v>
      </c>
      <c r="G310" s="3">
        <v>15</v>
      </c>
      <c r="H310" s="3"/>
      <c r="I310" s="3">
        <v>0</v>
      </c>
      <c r="J310" s="3" t="s">
        <v>739</v>
      </c>
      <c r="L310" s="7"/>
      <c r="M310" s="7"/>
    </row>
    <row r="311" spans="1:13" ht="76.5">
      <c r="A311" s="1">
        <v>305</v>
      </c>
      <c r="B311" s="3" t="s">
        <v>903</v>
      </c>
      <c r="C311" s="3" t="s">
        <v>904</v>
      </c>
      <c r="D311" s="3" t="s">
        <v>69</v>
      </c>
      <c r="E311" s="3" t="s">
        <v>905</v>
      </c>
      <c r="F311" s="3" t="s">
        <v>906</v>
      </c>
      <c r="G311" s="3">
        <v>15</v>
      </c>
      <c r="H311" s="3"/>
      <c r="I311" s="3">
        <v>0</v>
      </c>
      <c r="J311" s="3" t="s">
        <v>739</v>
      </c>
      <c r="L311" s="7"/>
      <c r="M311" s="7"/>
    </row>
    <row r="312" spans="1:13" ht="76.5">
      <c r="A312" s="1">
        <v>306</v>
      </c>
      <c r="B312" s="3" t="s">
        <v>907</v>
      </c>
      <c r="C312" s="3" t="s">
        <v>904</v>
      </c>
      <c r="D312" s="3" t="s">
        <v>69</v>
      </c>
      <c r="E312" s="3" t="s">
        <v>908</v>
      </c>
      <c r="F312" s="3" t="s">
        <v>909</v>
      </c>
      <c r="G312" s="3">
        <v>15</v>
      </c>
      <c r="H312" s="3"/>
      <c r="I312" s="3">
        <v>0</v>
      </c>
      <c r="J312" s="3" t="s">
        <v>739</v>
      </c>
      <c r="L312" s="7"/>
      <c r="M312" s="7"/>
    </row>
    <row r="313" spans="1:13" ht="76.5">
      <c r="A313" s="1">
        <v>307</v>
      </c>
      <c r="B313" s="3" t="s">
        <v>910</v>
      </c>
      <c r="C313" s="3" t="s">
        <v>871</v>
      </c>
      <c r="D313" s="3" t="s">
        <v>69</v>
      </c>
      <c r="E313" s="3" t="s">
        <v>911</v>
      </c>
      <c r="F313" s="3" t="s">
        <v>912</v>
      </c>
      <c r="G313" s="3">
        <v>15</v>
      </c>
      <c r="H313" s="3"/>
      <c r="I313" s="3">
        <v>0</v>
      </c>
      <c r="J313" s="3" t="s">
        <v>739</v>
      </c>
      <c r="L313" s="7"/>
      <c r="M313" s="7"/>
    </row>
    <row r="314" spans="1:13" ht="76.5">
      <c r="A314" s="1">
        <v>308</v>
      </c>
      <c r="B314" s="3" t="s">
        <v>913</v>
      </c>
      <c r="C314" s="3" t="s">
        <v>904</v>
      </c>
      <c r="D314" s="3" t="s">
        <v>69</v>
      </c>
      <c r="E314" s="3" t="s">
        <v>914</v>
      </c>
      <c r="F314" s="3" t="s">
        <v>915</v>
      </c>
      <c r="G314" s="3">
        <v>15</v>
      </c>
      <c r="H314" s="3"/>
      <c r="I314" s="3">
        <v>0</v>
      </c>
      <c r="J314" s="3" t="s">
        <v>739</v>
      </c>
      <c r="L314" s="7"/>
      <c r="M314" s="7"/>
    </row>
    <row r="315" spans="1:13" ht="38.25">
      <c r="A315" s="1">
        <v>309</v>
      </c>
      <c r="B315" s="3" t="s">
        <v>916</v>
      </c>
      <c r="C315" s="3" t="s">
        <v>871</v>
      </c>
      <c r="D315" s="3" t="s">
        <v>76</v>
      </c>
      <c r="E315" s="3" t="s">
        <v>855</v>
      </c>
      <c r="F315" s="3"/>
      <c r="G315" s="3">
        <v>15</v>
      </c>
      <c r="H315" s="3"/>
      <c r="I315" s="3">
        <v>0</v>
      </c>
      <c r="J315" s="122" t="s">
        <v>739</v>
      </c>
      <c r="L315" s="7"/>
      <c r="M315" s="7"/>
    </row>
    <row r="316" spans="1:13">
      <c r="A316" s="1">
        <v>310</v>
      </c>
      <c r="B316" s="122" t="s">
        <v>917</v>
      </c>
      <c r="C316" s="122" t="s">
        <v>871</v>
      </c>
      <c r="D316" s="122" t="s">
        <v>76</v>
      </c>
      <c r="E316" s="122" t="s">
        <v>918</v>
      </c>
      <c r="F316" s="122"/>
      <c r="G316" s="122">
        <v>15</v>
      </c>
      <c r="H316" s="3" t="s">
        <v>888</v>
      </c>
      <c r="I316" s="3">
        <v>1000.5</v>
      </c>
      <c r="J316" s="123"/>
      <c r="L316" s="7"/>
      <c r="M316" s="7"/>
    </row>
    <row r="317" spans="1:13" ht="25.5">
      <c r="A317" s="1">
        <v>311</v>
      </c>
      <c r="B317" s="123"/>
      <c r="C317" s="123"/>
      <c r="D317" s="123"/>
      <c r="E317" s="123"/>
      <c r="F317" s="123"/>
      <c r="G317" s="123"/>
      <c r="H317" s="3" t="s">
        <v>889</v>
      </c>
      <c r="I317" s="3">
        <v>1368</v>
      </c>
      <c r="J317" s="123"/>
      <c r="L317" s="7"/>
      <c r="M317" s="7"/>
    </row>
    <row r="318" spans="1:13" ht="25.5">
      <c r="A318" s="1">
        <v>312</v>
      </c>
      <c r="B318" s="123"/>
      <c r="C318" s="123"/>
      <c r="D318" s="123"/>
      <c r="E318" s="123"/>
      <c r="F318" s="123"/>
      <c r="G318" s="123"/>
      <c r="H318" s="3" t="s">
        <v>919</v>
      </c>
      <c r="I318" s="3">
        <v>2335.5</v>
      </c>
      <c r="J318" s="123"/>
      <c r="L318" s="7"/>
      <c r="M318" s="7"/>
    </row>
    <row r="319" spans="1:13">
      <c r="A319" s="1">
        <v>313</v>
      </c>
      <c r="B319" s="123"/>
      <c r="C319" s="123"/>
      <c r="D319" s="123"/>
      <c r="E319" s="123"/>
      <c r="F319" s="123"/>
      <c r="G319" s="123"/>
      <c r="H319" s="3" t="s">
        <v>891</v>
      </c>
      <c r="I319" s="3">
        <v>927</v>
      </c>
      <c r="J319" s="123"/>
      <c r="L319" s="7"/>
      <c r="M319" s="7"/>
    </row>
    <row r="320" spans="1:13" ht="25.5">
      <c r="A320" s="1">
        <v>314</v>
      </c>
      <c r="B320" s="124"/>
      <c r="C320" s="124"/>
      <c r="D320" s="124"/>
      <c r="E320" s="124"/>
      <c r="F320" s="124"/>
      <c r="G320" s="124"/>
      <c r="H320" s="3" t="s">
        <v>920</v>
      </c>
      <c r="I320" s="3">
        <v>5634</v>
      </c>
      <c r="J320" s="124"/>
      <c r="L320" s="7"/>
      <c r="M320" s="7"/>
    </row>
    <row r="321" spans="1:13" ht="76.5">
      <c r="A321" s="1">
        <v>315</v>
      </c>
      <c r="B321" s="3" t="s">
        <v>921</v>
      </c>
      <c r="C321" s="3" t="s">
        <v>871</v>
      </c>
      <c r="D321" s="3" t="s">
        <v>76</v>
      </c>
      <c r="E321" s="3" t="s">
        <v>918</v>
      </c>
      <c r="F321" s="3"/>
      <c r="G321" s="3">
        <v>15</v>
      </c>
      <c r="H321" s="3"/>
      <c r="I321" s="3">
        <v>0</v>
      </c>
      <c r="J321" s="3" t="s">
        <v>739</v>
      </c>
      <c r="L321" s="7"/>
      <c r="M321" s="7"/>
    </row>
    <row r="322" spans="1:13" ht="76.5">
      <c r="A322" s="1">
        <v>316</v>
      </c>
      <c r="B322" s="3" t="s">
        <v>922</v>
      </c>
      <c r="C322" s="3" t="s">
        <v>871</v>
      </c>
      <c r="D322" s="3" t="s">
        <v>76</v>
      </c>
      <c r="E322" s="3" t="s">
        <v>918</v>
      </c>
      <c r="F322" s="3"/>
      <c r="G322" s="3">
        <v>15</v>
      </c>
      <c r="H322" s="3"/>
      <c r="I322" s="3">
        <v>0</v>
      </c>
      <c r="J322" s="3" t="s">
        <v>739</v>
      </c>
      <c r="L322" s="7"/>
      <c r="M322" s="7"/>
    </row>
    <row r="323" spans="1:13" ht="38.25">
      <c r="A323" s="1">
        <v>317</v>
      </c>
      <c r="B323" s="122" t="s">
        <v>745</v>
      </c>
      <c r="C323" s="122" t="s">
        <v>923</v>
      </c>
      <c r="D323" s="122" t="s">
        <v>15</v>
      </c>
      <c r="E323" s="122" t="s">
        <v>924</v>
      </c>
      <c r="F323" s="122" t="s">
        <v>925</v>
      </c>
      <c r="G323" s="122">
        <v>10</v>
      </c>
      <c r="H323" s="3" t="s">
        <v>926</v>
      </c>
      <c r="I323" s="3">
        <v>2008.44</v>
      </c>
      <c r="J323" s="122" t="s">
        <v>739</v>
      </c>
      <c r="L323" s="7"/>
      <c r="M323" s="7"/>
    </row>
    <row r="324" spans="1:13" ht="38.25">
      <c r="A324" s="1">
        <v>318</v>
      </c>
      <c r="B324" s="123"/>
      <c r="C324" s="123"/>
      <c r="D324" s="123"/>
      <c r="E324" s="123"/>
      <c r="F324" s="123"/>
      <c r="G324" s="123"/>
      <c r="H324" s="3" t="s">
        <v>927</v>
      </c>
      <c r="I324" s="3">
        <v>2052.6</v>
      </c>
      <c r="J324" s="123"/>
      <c r="L324" s="7"/>
      <c r="M324" s="7"/>
    </row>
    <row r="325" spans="1:13" ht="38.25">
      <c r="A325" s="1">
        <v>319</v>
      </c>
      <c r="B325" s="123"/>
      <c r="C325" s="123"/>
      <c r="D325" s="123"/>
      <c r="E325" s="123"/>
      <c r="F325" s="123"/>
      <c r="G325" s="123"/>
      <c r="H325" s="3" t="s">
        <v>928</v>
      </c>
      <c r="I325" s="3">
        <v>2097.8000000000002</v>
      </c>
      <c r="J325" s="123"/>
      <c r="L325" s="7"/>
      <c r="M325" s="7"/>
    </row>
    <row r="326" spans="1:13" ht="38.25">
      <c r="A326" s="1">
        <v>320</v>
      </c>
      <c r="B326" s="123"/>
      <c r="C326" s="123"/>
      <c r="D326" s="123"/>
      <c r="E326" s="123"/>
      <c r="F326" s="123"/>
      <c r="G326" s="123"/>
      <c r="H326" s="3" t="s">
        <v>929</v>
      </c>
      <c r="I326" s="3">
        <v>2144</v>
      </c>
      <c r="J326" s="123"/>
      <c r="L326" s="7"/>
      <c r="M326" s="7"/>
    </row>
    <row r="327" spans="1:13" ht="38.25">
      <c r="A327" s="1">
        <v>321</v>
      </c>
      <c r="B327" s="124"/>
      <c r="C327" s="124"/>
      <c r="D327" s="124"/>
      <c r="E327" s="124"/>
      <c r="F327" s="124"/>
      <c r="G327" s="124"/>
      <c r="H327" s="3" t="s">
        <v>930</v>
      </c>
      <c r="I327" s="3">
        <v>2191.1</v>
      </c>
      <c r="J327" s="124"/>
      <c r="L327" s="7"/>
      <c r="M327" s="7"/>
    </row>
    <row r="328" spans="1:13" ht="76.5">
      <c r="A328" s="1">
        <v>322</v>
      </c>
      <c r="B328" s="3" t="s">
        <v>931</v>
      </c>
      <c r="C328" s="3" t="s">
        <v>932</v>
      </c>
      <c r="D328" s="3" t="s">
        <v>15</v>
      </c>
      <c r="E328" s="3" t="s">
        <v>933</v>
      </c>
      <c r="F328" s="3" t="s">
        <v>934</v>
      </c>
      <c r="G328" s="3">
        <v>10</v>
      </c>
      <c r="H328" s="3"/>
      <c r="I328" s="3">
        <v>0</v>
      </c>
      <c r="J328" s="3" t="s">
        <v>739</v>
      </c>
      <c r="L328" s="7"/>
      <c r="M328" s="7"/>
    </row>
    <row r="329" spans="1:13" ht="102">
      <c r="A329" s="1">
        <v>323</v>
      </c>
      <c r="B329" s="3" t="s">
        <v>935</v>
      </c>
      <c r="C329" s="3" t="s">
        <v>936</v>
      </c>
      <c r="D329" s="3" t="s">
        <v>15</v>
      </c>
      <c r="E329" s="3" t="s">
        <v>937</v>
      </c>
      <c r="F329" s="3" t="s">
        <v>938</v>
      </c>
      <c r="G329" s="3">
        <v>10</v>
      </c>
      <c r="H329" s="3" t="s">
        <v>939</v>
      </c>
      <c r="I329" s="3">
        <v>864.63</v>
      </c>
      <c r="J329" s="3" t="s">
        <v>739</v>
      </c>
      <c r="L329" s="7"/>
      <c r="M329" s="7"/>
    </row>
    <row r="330" spans="1:13" ht="76.5">
      <c r="A330" s="1">
        <v>324</v>
      </c>
      <c r="B330" s="3" t="s">
        <v>940</v>
      </c>
      <c r="C330" s="3" t="s">
        <v>941</v>
      </c>
      <c r="D330" s="3" t="s">
        <v>69</v>
      </c>
      <c r="E330" s="3" t="s">
        <v>942</v>
      </c>
      <c r="F330" s="3" t="s">
        <v>943</v>
      </c>
      <c r="G330" s="3">
        <v>10</v>
      </c>
      <c r="H330" s="3" t="s">
        <v>944</v>
      </c>
      <c r="I330" s="3">
        <v>74.222999999999999</v>
      </c>
      <c r="J330" s="3" t="s">
        <v>739</v>
      </c>
      <c r="L330" s="7"/>
      <c r="M330" s="7"/>
    </row>
    <row r="331" spans="1:13" ht="76.5">
      <c r="A331" s="1">
        <v>325</v>
      </c>
      <c r="B331" s="3" t="s">
        <v>945</v>
      </c>
      <c r="C331" s="3" t="s">
        <v>946</v>
      </c>
      <c r="D331" s="3" t="s">
        <v>69</v>
      </c>
      <c r="E331" s="3" t="s">
        <v>947</v>
      </c>
      <c r="F331" s="3" t="s">
        <v>948</v>
      </c>
      <c r="G331" s="3">
        <v>10</v>
      </c>
      <c r="H331" s="3" t="s">
        <v>944</v>
      </c>
      <c r="I331" s="3">
        <v>77.52</v>
      </c>
      <c r="J331" s="3" t="s">
        <v>739</v>
      </c>
      <c r="L331" s="7"/>
      <c r="M331" s="7"/>
    </row>
    <row r="332" spans="1:13" ht="76.5">
      <c r="A332" s="1">
        <v>326</v>
      </c>
      <c r="B332" s="3" t="s">
        <v>949</v>
      </c>
      <c r="C332" s="3" t="s">
        <v>946</v>
      </c>
      <c r="D332" s="3" t="s">
        <v>69</v>
      </c>
      <c r="E332" s="3" t="s">
        <v>950</v>
      </c>
      <c r="F332" s="3" t="s">
        <v>951</v>
      </c>
      <c r="G332" s="3">
        <v>10</v>
      </c>
      <c r="H332" s="3" t="s">
        <v>944</v>
      </c>
      <c r="I332" s="3">
        <v>79.23</v>
      </c>
      <c r="J332" s="3" t="s">
        <v>739</v>
      </c>
      <c r="L332" s="7"/>
      <c r="M332" s="7"/>
    </row>
    <row r="333" spans="1:13" ht="76.5">
      <c r="A333" s="1">
        <v>327</v>
      </c>
      <c r="B333" s="3" t="s">
        <v>952</v>
      </c>
      <c r="C333" s="3" t="s">
        <v>953</v>
      </c>
      <c r="D333" s="3" t="s">
        <v>69</v>
      </c>
      <c r="E333" s="3" t="s">
        <v>954</v>
      </c>
      <c r="F333" s="3" t="s">
        <v>955</v>
      </c>
      <c r="G333" s="3">
        <v>10</v>
      </c>
      <c r="H333" s="3" t="s">
        <v>944</v>
      </c>
      <c r="I333" s="3">
        <v>72.625</v>
      </c>
      <c r="J333" s="3" t="s">
        <v>739</v>
      </c>
      <c r="L333" s="7"/>
      <c r="M333" s="7"/>
    </row>
    <row r="334" spans="1:13" ht="76.5">
      <c r="A334" s="1">
        <v>328</v>
      </c>
      <c r="B334" s="3" t="s">
        <v>956</v>
      </c>
      <c r="C334" s="3" t="s">
        <v>957</v>
      </c>
      <c r="D334" s="3" t="s">
        <v>69</v>
      </c>
      <c r="E334" s="3" t="s">
        <v>958</v>
      </c>
      <c r="F334" s="3" t="s">
        <v>959</v>
      </c>
      <c r="G334" s="3">
        <v>10</v>
      </c>
      <c r="H334" s="3" t="s">
        <v>944</v>
      </c>
      <c r="I334" s="3">
        <v>82.75</v>
      </c>
      <c r="J334" s="3" t="s">
        <v>739</v>
      </c>
      <c r="L334" s="7"/>
      <c r="M334" s="7"/>
    </row>
    <row r="335" spans="1:13" ht="76.5">
      <c r="A335" s="1">
        <v>329</v>
      </c>
      <c r="B335" s="3" t="s">
        <v>960</v>
      </c>
      <c r="C335" s="3" t="s">
        <v>957</v>
      </c>
      <c r="D335" s="3" t="s">
        <v>69</v>
      </c>
      <c r="E335" s="3" t="s">
        <v>961</v>
      </c>
      <c r="F335" s="3" t="s">
        <v>962</v>
      </c>
      <c r="G335" s="3">
        <v>10</v>
      </c>
      <c r="H335" s="3" t="s">
        <v>944</v>
      </c>
      <c r="I335" s="3">
        <v>84.57</v>
      </c>
      <c r="J335" s="3" t="s">
        <v>739</v>
      </c>
      <c r="L335" s="7"/>
      <c r="M335" s="7"/>
    </row>
    <row r="336" spans="1:13" ht="76.5">
      <c r="A336" s="1">
        <v>330</v>
      </c>
      <c r="B336" s="3" t="s">
        <v>963</v>
      </c>
      <c r="C336" s="3" t="s">
        <v>964</v>
      </c>
      <c r="D336" s="3" t="s">
        <v>69</v>
      </c>
      <c r="E336" s="3" t="s">
        <v>965</v>
      </c>
      <c r="F336" s="3" t="s">
        <v>966</v>
      </c>
      <c r="G336" s="3">
        <v>10</v>
      </c>
      <c r="H336" s="3" t="s">
        <v>944</v>
      </c>
      <c r="I336" s="3">
        <v>75.849999999999994</v>
      </c>
      <c r="J336" s="3" t="s">
        <v>739</v>
      </c>
      <c r="L336" s="7"/>
      <c r="M336" s="7"/>
    </row>
    <row r="337" spans="1:13" ht="76.5">
      <c r="A337" s="1">
        <v>331</v>
      </c>
      <c r="B337" s="3" t="s">
        <v>967</v>
      </c>
      <c r="C337" s="3" t="s">
        <v>968</v>
      </c>
      <c r="D337" s="3" t="s">
        <v>69</v>
      </c>
      <c r="E337" s="3" t="s">
        <v>969</v>
      </c>
      <c r="F337" s="3" t="s">
        <v>970</v>
      </c>
      <c r="G337" s="3">
        <v>10</v>
      </c>
      <c r="H337" s="3"/>
      <c r="I337" s="3">
        <v>0</v>
      </c>
      <c r="J337" s="3" t="s">
        <v>739</v>
      </c>
      <c r="L337" s="7"/>
      <c r="M337" s="7"/>
    </row>
    <row r="338" spans="1:13" ht="76.5">
      <c r="A338" s="1">
        <v>332</v>
      </c>
      <c r="B338" s="3" t="s">
        <v>971</v>
      </c>
      <c r="C338" s="3" t="s">
        <v>972</v>
      </c>
      <c r="D338" s="3" t="s">
        <v>69</v>
      </c>
      <c r="E338" s="3" t="s">
        <v>973</v>
      </c>
      <c r="F338" s="3"/>
      <c r="G338" s="3">
        <v>10</v>
      </c>
      <c r="H338" s="3"/>
      <c r="I338" s="3">
        <v>0</v>
      </c>
      <c r="J338" s="3" t="s">
        <v>739</v>
      </c>
      <c r="L338" s="7"/>
      <c r="M338" s="7"/>
    </row>
    <row r="339" spans="1:13" ht="76.5">
      <c r="A339" s="1">
        <v>333</v>
      </c>
      <c r="B339" s="3" t="s">
        <v>974</v>
      </c>
      <c r="C339" s="3" t="s">
        <v>975</v>
      </c>
      <c r="D339" s="3" t="s">
        <v>69</v>
      </c>
      <c r="E339" s="3" t="s">
        <v>976</v>
      </c>
      <c r="F339" s="3"/>
      <c r="G339" s="3">
        <v>10</v>
      </c>
      <c r="H339" s="3"/>
      <c r="I339" s="3">
        <v>0</v>
      </c>
      <c r="J339" s="3" t="s">
        <v>739</v>
      </c>
      <c r="L339" s="7"/>
      <c r="M339" s="7"/>
    </row>
    <row r="340" spans="1:13" ht="76.5">
      <c r="A340" s="1">
        <v>334</v>
      </c>
      <c r="B340" s="3" t="s">
        <v>974</v>
      </c>
      <c r="C340" s="3" t="s">
        <v>946</v>
      </c>
      <c r="D340" s="3" t="s">
        <v>69</v>
      </c>
      <c r="E340" s="3" t="s">
        <v>977</v>
      </c>
      <c r="F340" s="3"/>
      <c r="G340" s="3">
        <v>10</v>
      </c>
      <c r="H340" s="3"/>
      <c r="I340" s="3">
        <v>0</v>
      </c>
      <c r="J340" s="3" t="s">
        <v>739</v>
      </c>
      <c r="L340" s="7"/>
      <c r="M340" s="7"/>
    </row>
    <row r="341" spans="1:13" ht="76.5">
      <c r="A341" s="1">
        <v>335</v>
      </c>
      <c r="B341" s="3" t="s">
        <v>974</v>
      </c>
      <c r="C341" s="3" t="s">
        <v>978</v>
      </c>
      <c r="D341" s="3" t="s">
        <v>69</v>
      </c>
      <c r="E341" s="3" t="s">
        <v>977</v>
      </c>
      <c r="F341" s="3"/>
      <c r="G341" s="3">
        <v>10</v>
      </c>
      <c r="H341" s="3"/>
      <c r="I341" s="3">
        <v>0</v>
      </c>
      <c r="J341" s="3" t="s">
        <v>739</v>
      </c>
      <c r="L341" s="7"/>
      <c r="M341" s="7"/>
    </row>
    <row r="342" spans="1:13" ht="76.5">
      <c r="A342" s="1">
        <v>336</v>
      </c>
      <c r="B342" s="3" t="s">
        <v>979</v>
      </c>
      <c r="C342" s="3" t="s">
        <v>968</v>
      </c>
      <c r="D342" s="3" t="s">
        <v>76</v>
      </c>
      <c r="E342" s="3" t="s">
        <v>980</v>
      </c>
      <c r="F342" s="3" t="s">
        <v>981</v>
      </c>
      <c r="G342" s="3">
        <v>10</v>
      </c>
      <c r="H342" s="3" t="s">
        <v>982</v>
      </c>
      <c r="I342" s="3">
        <v>485.4</v>
      </c>
      <c r="J342" s="3" t="s">
        <v>739</v>
      </c>
      <c r="L342" s="7"/>
      <c r="M342" s="7"/>
    </row>
    <row r="343" spans="1:13" ht="76.5">
      <c r="A343" s="1">
        <v>337</v>
      </c>
      <c r="B343" s="3" t="s">
        <v>983</v>
      </c>
      <c r="C343" s="3" t="s">
        <v>968</v>
      </c>
      <c r="D343" s="3" t="s">
        <v>76</v>
      </c>
      <c r="E343" s="3" t="s">
        <v>984</v>
      </c>
      <c r="F343" s="3" t="s">
        <v>985</v>
      </c>
      <c r="G343" s="3">
        <v>10</v>
      </c>
      <c r="H343" s="3" t="s">
        <v>982</v>
      </c>
      <c r="I343" s="3">
        <v>529.51</v>
      </c>
      <c r="J343" s="3" t="s">
        <v>739</v>
      </c>
      <c r="L343" s="7"/>
      <c r="M343" s="7"/>
    </row>
    <row r="344" spans="1:13" ht="76.5">
      <c r="A344" s="1">
        <v>338</v>
      </c>
      <c r="B344" s="3" t="s">
        <v>81</v>
      </c>
      <c r="C344" s="3" t="s">
        <v>968</v>
      </c>
      <c r="D344" s="3" t="s">
        <v>76</v>
      </c>
      <c r="E344" s="3" t="s">
        <v>986</v>
      </c>
      <c r="F344" s="3" t="s">
        <v>985</v>
      </c>
      <c r="G344" s="3">
        <v>10</v>
      </c>
      <c r="H344" s="3" t="s">
        <v>987</v>
      </c>
      <c r="I344" s="3">
        <v>679.26</v>
      </c>
      <c r="J344" s="3" t="s">
        <v>739</v>
      </c>
      <c r="L344" s="7"/>
      <c r="M344" s="7"/>
    </row>
    <row r="345" spans="1:13" ht="76.5">
      <c r="A345" s="1">
        <v>339</v>
      </c>
      <c r="B345" s="3" t="s">
        <v>740</v>
      </c>
      <c r="C345" s="3" t="s">
        <v>988</v>
      </c>
      <c r="D345" s="3" t="s">
        <v>15</v>
      </c>
      <c r="E345" s="3" t="s">
        <v>989</v>
      </c>
      <c r="F345" s="3"/>
      <c r="G345" s="3">
        <v>5</v>
      </c>
      <c r="H345" s="3" t="s">
        <v>990</v>
      </c>
      <c r="I345" s="3">
        <v>1500</v>
      </c>
      <c r="J345" s="3" t="s">
        <v>739</v>
      </c>
      <c r="L345" s="7"/>
      <c r="M345" s="7"/>
    </row>
    <row r="346" spans="1:13" ht="76.5">
      <c r="A346" s="1">
        <v>340</v>
      </c>
      <c r="B346" s="3" t="s">
        <v>30</v>
      </c>
      <c r="C346" s="3" t="s">
        <v>988</v>
      </c>
      <c r="D346" s="3" t="s">
        <v>15</v>
      </c>
      <c r="E346" s="3" t="s">
        <v>989</v>
      </c>
      <c r="F346" s="3"/>
      <c r="G346" s="3">
        <v>5</v>
      </c>
      <c r="H346" s="3" t="s">
        <v>991</v>
      </c>
      <c r="I346" s="3">
        <v>5535.9</v>
      </c>
      <c r="J346" s="3" t="s">
        <v>739</v>
      </c>
      <c r="L346" s="7"/>
      <c r="M346" s="7"/>
    </row>
    <row r="347" spans="1:13" ht="76.5">
      <c r="A347" s="1">
        <v>341</v>
      </c>
      <c r="B347" s="3" t="s">
        <v>77</v>
      </c>
      <c r="C347" s="3" t="s">
        <v>988</v>
      </c>
      <c r="D347" s="3" t="s">
        <v>69</v>
      </c>
      <c r="E347" s="3" t="s">
        <v>992</v>
      </c>
      <c r="F347" s="3"/>
      <c r="G347" s="3">
        <v>5</v>
      </c>
      <c r="H347" s="3"/>
      <c r="I347" s="3">
        <v>0</v>
      </c>
      <c r="J347" s="3" t="s">
        <v>739</v>
      </c>
      <c r="L347" s="7"/>
      <c r="M347" s="7"/>
    </row>
    <row r="348" spans="1:13" ht="76.5">
      <c r="A348" s="1">
        <v>342</v>
      </c>
      <c r="B348" s="3" t="s">
        <v>993</v>
      </c>
      <c r="C348" s="3" t="s">
        <v>988</v>
      </c>
      <c r="D348" s="3" t="s">
        <v>69</v>
      </c>
      <c r="E348" s="3" t="s">
        <v>994</v>
      </c>
      <c r="F348" s="3"/>
      <c r="G348" s="3">
        <v>5</v>
      </c>
      <c r="H348" s="3"/>
      <c r="I348" s="3">
        <v>0</v>
      </c>
      <c r="J348" s="3" t="s">
        <v>739</v>
      </c>
      <c r="L348" s="7"/>
      <c r="M348" s="7"/>
    </row>
    <row r="349" spans="1:13" ht="76.5">
      <c r="A349" s="1">
        <v>343</v>
      </c>
      <c r="B349" s="3" t="s">
        <v>995</v>
      </c>
      <c r="C349" s="3" t="s">
        <v>988</v>
      </c>
      <c r="D349" s="3" t="s">
        <v>69</v>
      </c>
      <c r="E349" s="3" t="s">
        <v>996</v>
      </c>
      <c r="F349" s="3"/>
      <c r="G349" s="3">
        <v>5</v>
      </c>
      <c r="H349" s="3"/>
      <c r="I349" s="3">
        <v>0</v>
      </c>
      <c r="J349" s="3" t="s">
        <v>739</v>
      </c>
      <c r="L349" s="7"/>
      <c r="M349" s="7"/>
    </row>
    <row r="350" spans="1:13" ht="76.5">
      <c r="A350" s="1">
        <v>344</v>
      </c>
      <c r="B350" s="3" t="s">
        <v>997</v>
      </c>
      <c r="C350" s="3" t="s">
        <v>988</v>
      </c>
      <c r="D350" s="3" t="s">
        <v>69</v>
      </c>
      <c r="E350" s="3" t="s">
        <v>996</v>
      </c>
      <c r="F350" s="3"/>
      <c r="G350" s="3">
        <v>5</v>
      </c>
      <c r="H350" s="3"/>
      <c r="I350" s="3">
        <v>0</v>
      </c>
      <c r="J350" s="3" t="s">
        <v>739</v>
      </c>
      <c r="L350" s="7"/>
      <c r="M350" s="7"/>
    </row>
    <row r="351" spans="1:13" ht="76.5">
      <c r="A351" s="1">
        <v>345</v>
      </c>
      <c r="B351" s="3" t="s">
        <v>998</v>
      </c>
      <c r="C351" s="3" t="s">
        <v>988</v>
      </c>
      <c r="D351" s="3" t="s">
        <v>69</v>
      </c>
      <c r="E351" s="3" t="s">
        <v>843</v>
      </c>
      <c r="F351" s="3"/>
      <c r="G351" s="3">
        <v>5</v>
      </c>
      <c r="H351" s="3"/>
      <c r="I351" s="3">
        <v>0</v>
      </c>
      <c r="J351" s="3" t="s">
        <v>739</v>
      </c>
      <c r="L351" s="7"/>
      <c r="M351" s="7"/>
    </row>
    <row r="352" spans="1:13" ht="76.5">
      <c r="A352" s="1">
        <v>346</v>
      </c>
      <c r="B352" s="3" t="s">
        <v>78</v>
      </c>
      <c r="C352" s="3" t="s">
        <v>988</v>
      </c>
      <c r="D352" s="3" t="s">
        <v>69</v>
      </c>
      <c r="E352" s="3" t="s">
        <v>994</v>
      </c>
      <c r="F352" s="3"/>
      <c r="G352" s="3"/>
      <c r="H352" s="3" t="s">
        <v>999</v>
      </c>
      <c r="I352" s="3">
        <v>136.19999999999999</v>
      </c>
      <c r="J352" s="3" t="s">
        <v>739</v>
      </c>
      <c r="L352" s="7"/>
      <c r="M352" s="7"/>
    </row>
    <row r="353" spans="1:13" ht="90" customHeight="1">
      <c r="A353" s="1">
        <v>347</v>
      </c>
      <c r="B353" s="84" t="s">
        <v>1003</v>
      </c>
      <c r="C353" s="4" t="s">
        <v>1004</v>
      </c>
      <c r="D353" s="4" t="s">
        <v>15</v>
      </c>
      <c r="E353" s="4" t="s">
        <v>1005</v>
      </c>
      <c r="F353" s="85" t="s">
        <v>1006</v>
      </c>
      <c r="G353" s="4" t="s">
        <v>1007</v>
      </c>
      <c r="H353" s="4"/>
      <c r="I353" s="4"/>
      <c r="J353" s="115" t="s">
        <v>1001</v>
      </c>
      <c r="L353" s="7"/>
      <c r="M353" s="7"/>
    </row>
    <row r="354" spans="1:13" ht="102.75" customHeight="1">
      <c r="A354" s="1">
        <v>348</v>
      </c>
      <c r="B354" s="84" t="s">
        <v>1008</v>
      </c>
      <c r="C354" s="4" t="s">
        <v>1009</v>
      </c>
      <c r="D354" s="4" t="s">
        <v>15</v>
      </c>
      <c r="E354" s="4" t="s">
        <v>1010</v>
      </c>
      <c r="F354" s="16" t="s">
        <v>1011</v>
      </c>
      <c r="G354" s="4" t="s">
        <v>1007</v>
      </c>
      <c r="H354" s="4"/>
      <c r="I354" s="4"/>
      <c r="J354" s="108"/>
      <c r="L354" s="7"/>
      <c r="M354" s="7"/>
    </row>
    <row r="355" spans="1:13" ht="267.75">
      <c r="A355" s="1">
        <v>349</v>
      </c>
      <c r="B355" s="86" t="s">
        <v>1012</v>
      </c>
      <c r="C355" s="4" t="s">
        <v>1013</v>
      </c>
      <c r="D355" s="4" t="s">
        <v>15</v>
      </c>
      <c r="E355" s="4" t="s">
        <v>1014</v>
      </c>
      <c r="F355" s="16" t="s">
        <v>1015</v>
      </c>
      <c r="G355" s="4" t="s">
        <v>1007</v>
      </c>
      <c r="H355" s="4"/>
      <c r="I355" s="4"/>
      <c r="J355" s="108"/>
      <c r="L355" s="7"/>
      <c r="M355" s="7"/>
    </row>
    <row r="356" spans="1:13" ht="89.25">
      <c r="A356" s="1">
        <v>350</v>
      </c>
      <c r="B356" s="86" t="s">
        <v>1016</v>
      </c>
      <c r="C356" s="4" t="s">
        <v>1017</v>
      </c>
      <c r="D356" s="4" t="s">
        <v>15</v>
      </c>
      <c r="E356" s="4"/>
      <c r="F356" s="16" t="s">
        <v>1018</v>
      </c>
      <c r="G356" s="4" t="s">
        <v>1007</v>
      </c>
      <c r="H356" s="4" t="s">
        <v>1019</v>
      </c>
      <c r="I356" s="4">
        <v>1143.33</v>
      </c>
      <c r="J356" s="108"/>
      <c r="L356" s="7"/>
      <c r="M356" s="7"/>
    </row>
    <row r="357" spans="1:13" ht="124.5" customHeight="1">
      <c r="A357" s="1">
        <v>351</v>
      </c>
      <c r="B357" s="84" t="s">
        <v>1020</v>
      </c>
      <c r="C357" s="4" t="s">
        <v>1021</v>
      </c>
      <c r="D357" s="4" t="s">
        <v>15</v>
      </c>
      <c r="E357" s="4" t="s">
        <v>1022</v>
      </c>
      <c r="F357" s="4"/>
      <c r="G357" s="4" t="s">
        <v>1007</v>
      </c>
      <c r="H357" s="4"/>
      <c r="I357" s="4"/>
      <c r="J357" s="108"/>
      <c r="L357" s="7"/>
      <c r="M357" s="7"/>
    </row>
    <row r="358" spans="1:13" ht="127.5">
      <c r="A358" s="1">
        <v>352</v>
      </c>
      <c r="B358" s="84" t="s">
        <v>1020</v>
      </c>
      <c r="C358" s="4" t="s">
        <v>1023</v>
      </c>
      <c r="D358" s="4" t="s">
        <v>15</v>
      </c>
      <c r="E358" s="4" t="s">
        <v>1024</v>
      </c>
      <c r="F358" s="4"/>
      <c r="G358" s="4" t="s">
        <v>1007</v>
      </c>
      <c r="H358" s="4"/>
      <c r="I358" s="4"/>
      <c r="J358" s="108"/>
      <c r="L358" s="7"/>
      <c r="M358" s="7"/>
    </row>
    <row r="359" spans="1:13" ht="204">
      <c r="A359" s="1">
        <v>353</v>
      </c>
      <c r="B359" s="84" t="s">
        <v>30</v>
      </c>
      <c r="C359" s="4" t="s">
        <v>1025</v>
      </c>
      <c r="D359" s="4" t="s">
        <v>15</v>
      </c>
      <c r="E359" s="4" t="s">
        <v>1026</v>
      </c>
      <c r="F359" s="4"/>
      <c r="G359" s="4" t="s">
        <v>1007</v>
      </c>
      <c r="H359" s="4" t="s">
        <v>1027</v>
      </c>
      <c r="I359" s="4">
        <v>52373.08</v>
      </c>
      <c r="J359" s="108"/>
      <c r="L359" s="7"/>
      <c r="M359" s="7"/>
    </row>
    <row r="360" spans="1:13" ht="89.25">
      <c r="A360" s="1">
        <v>354</v>
      </c>
      <c r="B360" s="84" t="s">
        <v>218</v>
      </c>
      <c r="C360" s="4" t="s">
        <v>1028</v>
      </c>
      <c r="D360" s="4" t="s">
        <v>15</v>
      </c>
      <c r="E360" s="4" t="s">
        <v>1029</v>
      </c>
      <c r="F360" s="4"/>
      <c r="G360" s="4" t="s">
        <v>1007</v>
      </c>
      <c r="H360" s="4"/>
      <c r="I360" s="4"/>
      <c r="J360" s="108"/>
      <c r="L360" s="7"/>
      <c r="M360" s="7"/>
    </row>
    <row r="361" spans="1:13" ht="63.75">
      <c r="A361" s="1">
        <v>355</v>
      </c>
      <c r="B361" s="84" t="s">
        <v>218</v>
      </c>
      <c r="C361" s="4" t="s">
        <v>1030</v>
      </c>
      <c r="D361" s="4" t="s">
        <v>15</v>
      </c>
      <c r="E361" s="4" t="s">
        <v>1031</v>
      </c>
      <c r="F361" s="4"/>
      <c r="G361" s="4" t="s">
        <v>1007</v>
      </c>
      <c r="H361" s="4"/>
      <c r="I361" s="4"/>
      <c r="J361" s="108"/>
      <c r="L361" s="7"/>
      <c r="M361" s="7"/>
    </row>
    <row r="362" spans="1:13" ht="63.75">
      <c r="A362" s="1">
        <v>356</v>
      </c>
      <c r="B362" s="84" t="s">
        <v>218</v>
      </c>
      <c r="C362" s="4" t="s">
        <v>1032</v>
      </c>
      <c r="D362" s="4" t="s">
        <v>15</v>
      </c>
      <c r="E362" s="4" t="s">
        <v>1033</v>
      </c>
      <c r="F362" s="4"/>
      <c r="G362" s="4" t="s">
        <v>1007</v>
      </c>
      <c r="H362" s="4"/>
      <c r="I362" s="4"/>
      <c r="J362" s="109"/>
      <c r="L362" s="7"/>
      <c r="M362" s="7"/>
    </row>
    <row r="363" spans="1:13" ht="76.5">
      <c r="A363" s="1">
        <v>357</v>
      </c>
      <c r="B363" s="3" t="s">
        <v>1034</v>
      </c>
      <c r="C363" s="3" t="s">
        <v>1035</v>
      </c>
      <c r="D363" s="3" t="s">
        <v>15</v>
      </c>
      <c r="E363" s="3" t="s">
        <v>1036</v>
      </c>
      <c r="F363" s="3" t="s">
        <v>1037</v>
      </c>
      <c r="G363" s="3" t="s">
        <v>1038</v>
      </c>
      <c r="H363" s="3" t="s">
        <v>17</v>
      </c>
      <c r="I363" s="71" t="s">
        <v>1039</v>
      </c>
      <c r="J363" s="3" t="s">
        <v>1040</v>
      </c>
      <c r="L363" s="7"/>
      <c r="M363" s="7"/>
    </row>
    <row r="364" spans="1:13" ht="76.5">
      <c r="A364" s="1">
        <v>358</v>
      </c>
      <c r="B364" s="3" t="s">
        <v>186</v>
      </c>
      <c r="C364" s="3" t="s">
        <v>1041</v>
      </c>
      <c r="D364" s="3" t="s">
        <v>15</v>
      </c>
      <c r="E364" s="3" t="s">
        <v>1042</v>
      </c>
      <c r="F364" s="3"/>
      <c r="G364" s="3" t="s">
        <v>1038</v>
      </c>
      <c r="H364" s="3" t="s">
        <v>17</v>
      </c>
      <c r="I364" s="3" t="s">
        <v>1043</v>
      </c>
      <c r="J364" s="3" t="s">
        <v>1040</v>
      </c>
      <c r="L364" s="7"/>
      <c r="M364" s="7"/>
    </row>
    <row r="365" spans="1:13" ht="140.25">
      <c r="A365" s="1">
        <v>359</v>
      </c>
      <c r="B365" s="3" t="s">
        <v>1044</v>
      </c>
      <c r="C365" s="3" t="s">
        <v>1045</v>
      </c>
      <c r="D365" s="3" t="s">
        <v>69</v>
      </c>
      <c r="E365" s="3" t="s">
        <v>1046</v>
      </c>
      <c r="F365" s="3"/>
      <c r="G365" s="3" t="s">
        <v>1047</v>
      </c>
      <c r="H365" s="3" t="s">
        <v>17</v>
      </c>
      <c r="I365" s="3" t="s">
        <v>1048</v>
      </c>
      <c r="J365" s="3" t="s">
        <v>1040</v>
      </c>
      <c r="L365" s="7"/>
      <c r="M365" s="7"/>
    </row>
    <row r="366" spans="1:13" ht="153">
      <c r="A366" s="1">
        <v>360</v>
      </c>
      <c r="B366" s="3" t="s">
        <v>111</v>
      </c>
      <c r="C366" s="3" t="s">
        <v>1049</v>
      </c>
      <c r="D366" s="3" t="s">
        <v>76</v>
      </c>
      <c r="E366" s="3" t="s">
        <v>1050</v>
      </c>
      <c r="F366" s="3"/>
      <c r="G366" s="3" t="s">
        <v>1047</v>
      </c>
      <c r="H366" s="3" t="s">
        <v>17</v>
      </c>
      <c r="I366" s="3" t="s">
        <v>1051</v>
      </c>
      <c r="J366" s="3" t="s">
        <v>1040</v>
      </c>
      <c r="L366" s="7"/>
      <c r="M366" s="7"/>
    </row>
    <row r="367" spans="1:13" ht="153">
      <c r="A367" s="1">
        <v>361</v>
      </c>
      <c r="B367" s="4" t="s">
        <v>1064</v>
      </c>
      <c r="C367" s="4" t="s">
        <v>1065</v>
      </c>
      <c r="D367" s="4" t="s">
        <v>25</v>
      </c>
      <c r="E367" s="4" t="s">
        <v>1066</v>
      </c>
      <c r="F367" s="16" t="s">
        <v>1067</v>
      </c>
      <c r="G367" s="4" t="s">
        <v>65</v>
      </c>
      <c r="H367" s="4" t="s">
        <v>1068</v>
      </c>
      <c r="I367" s="69" t="s">
        <v>1069</v>
      </c>
      <c r="J367" s="4" t="s">
        <v>1070</v>
      </c>
      <c r="L367" s="7"/>
      <c r="M367" s="7"/>
    </row>
    <row r="368" spans="1:13" ht="140.25">
      <c r="A368" s="1">
        <v>362</v>
      </c>
      <c r="B368" s="4" t="s">
        <v>1071</v>
      </c>
      <c r="C368" s="4" t="s">
        <v>1072</v>
      </c>
      <c r="D368" s="4" t="s">
        <v>25</v>
      </c>
      <c r="E368" s="4" t="s">
        <v>1073</v>
      </c>
      <c r="F368" s="16" t="s">
        <v>1074</v>
      </c>
      <c r="G368" s="4" t="s">
        <v>65</v>
      </c>
      <c r="H368" s="4" t="s">
        <v>1068</v>
      </c>
      <c r="I368" s="69" t="s">
        <v>1075</v>
      </c>
      <c r="J368" s="4" t="s">
        <v>1070</v>
      </c>
      <c r="L368" s="7"/>
      <c r="M368" s="7"/>
    </row>
    <row r="369" spans="1:13" ht="165.75">
      <c r="A369" s="1">
        <v>363</v>
      </c>
      <c r="B369" s="4" t="s">
        <v>1076</v>
      </c>
      <c r="C369" s="4" t="s">
        <v>1077</v>
      </c>
      <c r="D369" s="4" t="s">
        <v>25</v>
      </c>
      <c r="E369" s="4" t="s">
        <v>1078</v>
      </c>
      <c r="F369" s="16" t="s">
        <v>1079</v>
      </c>
      <c r="G369" s="4" t="s">
        <v>65</v>
      </c>
      <c r="H369" s="4" t="s">
        <v>1068</v>
      </c>
      <c r="I369" s="70" t="s">
        <v>1080</v>
      </c>
      <c r="J369" s="4" t="s">
        <v>1070</v>
      </c>
      <c r="L369" s="7"/>
      <c r="M369" s="7"/>
    </row>
    <row r="370" spans="1:13" ht="153">
      <c r="A370" s="1">
        <v>364</v>
      </c>
      <c r="B370" s="4" t="s">
        <v>1081</v>
      </c>
      <c r="C370" s="4" t="s">
        <v>1082</v>
      </c>
      <c r="D370" s="4" t="s">
        <v>25</v>
      </c>
      <c r="E370" s="4" t="s">
        <v>1083</v>
      </c>
      <c r="F370" s="16" t="s">
        <v>1084</v>
      </c>
      <c r="G370" s="4" t="s">
        <v>65</v>
      </c>
      <c r="H370" s="4" t="s">
        <v>1068</v>
      </c>
      <c r="I370" s="70" t="s">
        <v>1085</v>
      </c>
      <c r="J370" s="4" t="s">
        <v>1070</v>
      </c>
      <c r="L370" s="7"/>
      <c r="M370" s="7"/>
    </row>
    <row r="371" spans="1:13" ht="165.75">
      <c r="A371" s="1">
        <v>365</v>
      </c>
      <c r="B371" s="4" t="s">
        <v>1099</v>
      </c>
      <c r="C371" s="4" t="s">
        <v>1086</v>
      </c>
      <c r="D371" s="4" t="s">
        <v>69</v>
      </c>
      <c r="E371" s="4" t="s">
        <v>1087</v>
      </c>
      <c r="F371" s="16" t="s">
        <v>1088</v>
      </c>
      <c r="G371" s="4" t="s">
        <v>65</v>
      </c>
      <c r="H371" s="4" t="s">
        <v>1068</v>
      </c>
      <c r="I371" s="70" t="s">
        <v>1089</v>
      </c>
      <c r="J371" s="4" t="s">
        <v>1063</v>
      </c>
      <c r="L371" s="7"/>
      <c r="M371" s="7"/>
    </row>
    <row r="372" spans="1:13" ht="409.5">
      <c r="A372" s="1">
        <v>366</v>
      </c>
      <c r="B372" s="4" t="s">
        <v>1098</v>
      </c>
      <c r="C372" s="4" t="s">
        <v>1060</v>
      </c>
      <c r="D372" s="4" t="s">
        <v>1061</v>
      </c>
      <c r="E372" s="4" t="s">
        <v>1090</v>
      </c>
      <c r="F372" s="16" t="s">
        <v>1091</v>
      </c>
      <c r="G372" s="4" t="s">
        <v>65</v>
      </c>
      <c r="H372" s="4" t="s">
        <v>1068</v>
      </c>
      <c r="I372" s="70" t="s">
        <v>1062</v>
      </c>
      <c r="J372" s="4" t="s">
        <v>1063</v>
      </c>
      <c r="L372" s="7"/>
      <c r="M372" s="7"/>
    </row>
    <row r="373" spans="1:13" ht="114.75">
      <c r="A373" s="1">
        <v>367</v>
      </c>
      <c r="B373" s="4" t="s">
        <v>1092</v>
      </c>
      <c r="C373" s="4" t="s">
        <v>1093</v>
      </c>
      <c r="D373" s="4" t="s">
        <v>15</v>
      </c>
      <c r="E373" s="4" t="s">
        <v>1094</v>
      </c>
      <c r="F373" s="16" t="s">
        <v>1095</v>
      </c>
      <c r="G373" s="4" t="s">
        <v>64</v>
      </c>
      <c r="H373" s="4" t="s">
        <v>1068</v>
      </c>
      <c r="I373" s="70" t="s">
        <v>1096</v>
      </c>
      <c r="J373" s="4" t="s">
        <v>1097</v>
      </c>
      <c r="L373" s="7"/>
      <c r="M373" s="7"/>
    </row>
    <row r="374" spans="1:13" ht="296.25" customHeight="1">
      <c r="A374" s="1">
        <v>368</v>
      </c>
      <c r="B374" s="87" t="s">
        <v>1103</v>
      </c>
      <c r="C374" s="3" t="s">
        <v>1104</v>
      </c>
      <c r="D374" s="3" t="s">
        <v>1100</v>
      </c>
      <c r="E374" s="3" t="s">
        <v>1105</v>
      </c>
      <c r="F374" s="3" t="s">
        <v>1106</v>
      </c>
      <c r="G374" s="3" t="s">
        <v>64</v>
      </c>
      <c r="H374" s="3" t="s">
        <v>1101</v>
      </c>
      <c r="I374" s="3">
        <v>1902.3140000000001</v>
      </c>
      <c r="J374" s="3" t="s">
        <v>1102</v>
      </c>
      <c r="L374" s="7"/>
      <c r="M374" s="7"/>
    </row>
    <row r="375" spans="1:13" ht="153">
      <c r="A375" s="1">
        <v>369</v>
      </c>
      <c r="B375" s="16" t="s">
        <v>1109</v>
      </c>
      <c r="C375" s="16" t="s">
        <v>1110</v>
      </c>
      <c r="D375" s="4" t="s">
        <v>25</v>
      </c>
      <c r="E375" s="4" t="s">
        <v>1111</v>
      </c>
      <c r="F375" s="4" t="s">
        <v>1112</v>
      </c>
      <c r="G375" s="71" t="s">
        <v>65</v>
      </c>
      <c r="H375" s="4" t="s">
        <v>1107</v>
      </c>
      <c r="I375" s="4">
        <v>240</v>
      </c>
      <c r="J375" s="4" t="s">
        <v>1108</v>
      </c>
      <c r="L375" s="7"/>
      <c r="M375" s="7"/>
    </row>
    <row r="376" spans="1:13" ht="178.5">
      <c r="A376" s="1">
        <v>370</v>
      </c>
      <c r="B376" s="16" t="s">
        <v>1113</v>
      </c>
      <c r="C376" s="17" t="s">
        <v>1114</v>
      </c>
      <c r="D376" s="4" t="s">
        <v>25</v>
      </c>
      <c r="E376" s="4" t="s">
        <v>1111</v>
      </c>
      <c r="F376" s="4" t="s">
        <v>1115</v>
      </c>
      <c r="G376" s="71" t="s">
        <v>65</v>
      </c>
      <c r="H376" s="4" t="s">
        <v>1107</v>
      </c>
      <c r="I376" s="4">
        <v>50</v>
      </c>
      <c r="J376" s="4" t="s">
        <v>1108</v>
      </c>
      <c r="L376" s="7"/>
      <c r="M376" s="7"/>
    </row>
    <row r="377" spans="1:13" ht="178.5" customHeight="1">
      <c r="A377" s="1">
        <v>371</v>
      </c>
      <c r="B377" s="16" t="s">
        <v>1116</v>
      </c>
      <c r="C377" s="16" t="s">
        <v>1114</v>
      </c>
      <c r="D377" s="4" t="s">
        <v>25</v>
      </c>
      <c r="E377" s="4" t="s">
        <v>1111</v>
      </c>
      <c r="F377" s="4" t="s">
        <v>1115</v>
      </c>
      <c r="G377" s="71" t="s">
        <v>65</v>
      </c>
      <c r="H377" s="4" t="s">
        <v>1107</v>
      </c>
      <c r="I377" s="71">
        <v>50</v>
      </c>
      <c r="J377" s="4" t="s">
        <v>1108</v>
      </c>
      <c r="L377" s="7"/>
      <c r="M377" s="7"/>
    </row>
    <row r="378" spans="1:13" ht="89.25">
      <c r="A378" s="1">
        <v>372</v>
      </c>
      <c r="B378" s="76" t="s">
        <v>1117</v>
      </c>
      <c r="C378" s="76" t="s">
        <v>1118</v>
      </c>
      <c r="D378" s="4" t="s">
        <v>25</v>
      </c>
      <c r="E378" s="4" t="s">
        <v>1119</v>
      </c>
      <c r="F378" s="4" t="s">
        <v>1120</v>
      </c>
      <c r="G378" s="71" t="s">
        <v>65</v>
      </c>
      <c r="H378" s="4" t="s">
        <v>1107</v>
      </c>
      <c r="I378" s="71">
        <v>90.2</v>
      </c>
      <c r="J378" s="4" t="s">
        <v>1108</v>
      </c>
      <c r="L378" s="7"/>
      <c r="M378" s="7"/>
    </row>
    <row r="379" spans="1:13" ht="89.25">
      <c r="A379" s="1">
        <v>373</v>
      </c>
      <c r="B379" s="76" t="s">
        <v>1121</v>
      </c>
      <c r="C379" s="76" t="s">
        <v>1122</v>
      </c>
      <c r="D379" s="4" t="s">
        <v>25</v>
      </c>
      <c r="E379" s="4" t="s">
        <v>1123</v>
      </c>
      <c r="F379" s="4" t="s">
        <v>1124</v>
      </c>
      <c r="G379" s="71" t="s">
        <v>65</v>
      </c>
      <c r="H379" s="4" t="s">
        <v>1107</v>
      </c>
      <c r="I379" s="71">
        <v>340</v>
      </c>
      <c r="J379" s="4" t="s">
        <v>1108</v>
      </c>
      <c r="L379" s="7"/>
      <c r="M379" s="7"/>
    </row>
    <row r="380" spans="1:13" ht="89.25">
      <c r="A380" s="1">
        <v>374</v>
      </c>
      <c r="B380" s="76" t="s">
        <v>1125</v>
      </c>
      <c r="C380" s="76" t="s">
        <v>1126</v>
      </c>
      <c r="D380" s="4" t="s">
        <v>25</v>
      </c>
      <c r="E380" s="4" t="s">
        <v>1123</v>
      </c>
      <c r="F380" s="4" t="s">
        <v>1127</v>
      </c>
      <c r="G380" s="71" t="s">
        <v>65</v>
      </c>
      <c r="H380" s="4" t="s">
        <v>1107</v>
      </c>
      <c r="I380" s="71">
        <v>400</v>
      </c>
      <c r="J380" s="4" t="s">
        <v>1108</v>
      </c>
      <c r="L380" s="7"/>
      <c r="M380" s="7"/>
    </row>
    <row r="381" spans="1:13" ht="108.75" customHeight="1">
      <c r="A381" s="1">
        <v>375</v>
      </c>
      <c r="B381" s="4" t="s">
        <v>1128</v>
      </c>
      <c r="C381" s="76" t="s">
        <v>1129</v>
      </c>
      <c r="D381" s="4" t="s">
        <v>25</v>
      </c>
      <c r="E381" s="4" t="s">
        <v>1119</v>
      </c>
      <c r="F381" s="4" t="s">
        <v>1130</v>
      </c>
      <c r="G381" s="71" t="s">
        <v>65</v>
      </c>
      <c r="H381" s="4" t="s">
        <v>1107</v>
      </c>
      <c r="I381" s="71">
        <v>4800</v>
      </c>
      <c r="J381" s="4" t="s">
        <v>1108</v>
      </c>
      <c r="L381" s="7"/>
      <c r="M381" s="7"/>
    </row>
    <row r="382" spans="1:13" ht="290.25" customHeight="1">
      <c r="A382" s="1">
        <v>376</v>
      </c>
      <c r="B382" s="59" t="s">
        <v>1131</v>
      </c>
      <c r="C382" s="59" t="s">
        <v>1136</v>
      </c>
      <c r="D382" s="59" t="s">
        <v>1132</v>
      </c>
      <c r="E382" s="59" t="s">
        <v>1133</v>
      </c>
      <c r="F382" s="59" t="s">
        <v>1134</v>
      </c>
      <c r="G382" s="59">
        <v>9</v>
      </c>
      <c r="H382" s="59" t="s">
        <v>1107</v>
      </c>
      <c r="I382" s="59">
        <v>10000000</v>
      </c>
      <c r="J382" s="59" t="s">
        <v>1135</v>
      </c>
      <c r="L382" s="7"/>
      <c r="M382" s="7"/>
    </row>
    <row r="383" spans="1:13" ht="114.75">
      <c r="A383" s="1">
        <v>377</v>
      </c>
      <c r="B383" s="106" t="s">
        <v>1171</v>
      </c>
      <c r="C383" s="107" t="s">
        <v>1172</v>
      </c>
      <c r="D383" s="59" t="s">
        <v>15</v>
      </c>
      <c r="E383" s="106" t="s">
        <v>1173</v>
      </c>
      <c r="F383" s="24" t="s">
        <v>1174</v>
      </c>
      <c r="G383" s="24" t="s">
        <v>64</v>
      </c>
      <c r="H383" s="24" t="s">
        <v>79</v>
      </c>
      <c r="I383" s="26">
        <v>1220000</v>
      </c>
      <c r="J383" s="24" t="s">
        <v>1170</v>
      </c>
      <c r="L383" s="7"/>
      <c r="M383" s="7"/>
    </row>
    <row r="384" spans="1:13" ht="38.25">
      <c r="A384" s="1">
        <v>378</v>
      </c>
      <c r="B384" s="106" t="s">
        <v>1175</v>
      </c>
      <c r="C384" s="107" t="s">
        <v>1176</v>
      </c>
      <c r="D384" s="59"/>
      <c r="E384" s="106" t="s">
        <v>1177</v>
      </c>
      <c r="F384" s="24"/>
      <c r="G384" s="24" t="s">
        <v>64</v>
      </c>
      <c r="H384" s="24" t="s">
        <v>79</v>
      </c>
      <c r="I384" s="24"/>
      <c r="J384" s="24"/>
      <c r="L384" s="7"/>
      <c r="M384" s="7"/>
    </row>
    <row r="385" spans="1:13" ht="38.25">
      <c r="A385" s="1">
        <v>379</v>
      </c>
      <c r="B385" s="106" t="s">
        <v>1175</v>
      </c>
      <c r="C385" s="107" t="s">
        <v>1178</v>
      </c>
      <c r="D385" s="59" t="s">
        <v>15</v>
      </c>
      <c r="E385" s="106" t="s">
        <v>1179</v>
      </c>
      <c r="F385" s="24"/>
      <c r="G385" s="24" t="s">
        <v>64</v>
      </c>
      <c r="H385" s="24" t="s">
        <v>79</v>
      </c>
      <c r="I385" s="24"/>
      <c r="J385" s="24"/>
      <c r="L385" s="7"/>
      <c r="M385" s="7"/>
    </row>
    <row r="386" spans="1:13" ht="38.25">
      <c r="A386" s="1">
        <v>380</v>
      </c>
      <c r="B386" s="106" t="s">
        <v>1171</v>
      </c>
      <c r="C386" s="107" t="s">
        <v>1180</v>
      </c>
      <c r="D386" s="59" t="s">
        <v>15</v>
      </c>
      <c r="E386" s="106" t="s">
        <v>1181</v>
      </c>
      <c r="F386" s="24" t="s">
        <v>1182</v>
      </c>
      <c r="G386" s="24" t="s">
        <v>64</v>
      </c>
      <c r="H386" s="24" t="s">
        <v>79</v>
      </c>
      <c r="I386" s="26">
        <v>2420000</v>
      </c>
      <c r="J386" s="24"/>
      <c r="L386" s="7"/>
      <c r="M386" s="7"/>
    </row>
    <row r="387" spans="1:13" ht="38.25">
      <c r="A387" s="1">
        <v>381</v>
      </c>
      <c r="B387" s="106" t="s">
        <v>1175</v>
      </c>
      <c r="C387" s="107" t="s">
        <v>1180</v>
      </c>
      <c r="D387" s="59" t="s">
        <v>15</v>
      </c>
      <c r="E387" s="106" t="s">
        <v>1183</v>
      </c>
      <c r="F387" s="24"/>
      <c r="G387" s="24" t="s">
        <v>64</v>
      </c>
      <c r="H387" s="24" t="s">
        <v>79</v>
      </c>
      <c r="I387" s="24"/>
      <c r="J387" s="24"/>
      <c r="L387" s="7"/>
      <c r="M387" s="7"/>
    </row>
    <row r="388" spans="1:13" ht="51">
      <c r="A388" s="1">
        <v>382</v>
      </c>
      <c r="B388" s="106" t="s">
        <v>1184</v>
      </c>
      <c r="C388" s="107" t="s">
        <v>1185</v>
      </c>
      <c r="D388" s="59" t="s">
        <v>15</v>
      </c>
      <c r="E388" s="106" t="s">
        <v>1186</v>
      </c>
      <c r="F388" s="24"/>
      <c r="G388" s="24" t="s">
        <v>83</v>
      </c>
      <c r="H388" s="24" t="s">
        <v>17</v>
      </c>
      <c r="I388" s="26">
        <v>2685000</v>
      </c>
      <c r="J388" s="24"/>
      <c r="L388" s="7"/>
      <c r="M388" s="7"/>
    </row>
    <row r="389" spans="1:13" ht="38.25">
      <c r="A389" s="1">
        <v>383</v>
      </c>
      <c r="B389" s="106" t="s">
        <v>1187</v>
      </c>
      <c r="C389" s="107" t="s">
        <v>1188</v>
      </c>
      <c r="D389" s="59" t="s">
        <v>15</v>
      </c>
      <c r="E389" s="106" t="s">
        <v>1189</v>
      </c>
      <c r="F389" s="24"/>
      <c r="G389" s="24" t="s">
        <v>64</v>
      </c>
      <c r="H389" s="24" t="s">
        <v>79</v>
      </c>
      <c r="I389" s="26"/>
      <c r="J389" s="24"/>
      <c r="L389" s="7"/>
      <c r="M389" s="7"/>
    </row>
    <row r="390" spans="1:13" ht="51">
      <c r="A390" s="1">
        <v>384</v>
      </c>
      <c r="B390" s="106" t="s">
        <v>1190</v>
      </c>
      <c r="C390" s="107" t="s">
        <v>1191</v>
      </c>
      <c r="D390" s="59" t="s">
        <v>15</v>
      </c>
      <c r="E390" s="106" t="s">
        <v>1192</v>
      </c>
      <c r="F390" s="24"/>
      <c r="G390" s="24" t="s">
        <v>64</v>
      </c>
      <c r="H390" s="24" t="s">
        <v>79</v>
      </c>
      <c r="I390" s="24"/>
      <c r="J390" s="24"/>
      <c r="L390" s="7"/>
      <c r="M390" s="7"/>
    </row>
    <row r="391" spans="1:13" ht="38.25">
      <c r="A391" s="1">
        <v>385</v>
      </c>
      <c r="B391" s="106" t="s">
        <v>1175</v>
      </c>
      <c r="C391" s="107" t="s">
        <v>1193</v>
      </c>
      <c r="D391" s="59" t="s">
        <v>15</v>
      </c>
      <c r="E391" s="106" t="s">
        <v>1194</v>
      </c>
      <c r="F391" s="24"/>
      <c r="G391" s="24" t="s">
        <v>64</v>
      </c>
      <c r="H391" s="24" t="s">
        <v>79</v>
      </c>
      <c r="I391" s="24"/>
      <c r="J391" s="24"/>
      <c r="L391" s="7"/>
      <c r="M391" s="7"/>
    </row>
    <row r="392" spans="1:13" ht="38.25">
      <c r="A392" s="1">
        <v>386</v>
      </c>
      <c r="B392" s="106" t="s">
        <v>1175</v>
      </c>
      <c r="C392" s="107" t="s">
        <v>1195</v>
      </c>
      <c r="D392" s="59" t="s">
        <v>15</v>
      </c>
      <c r="E392" s="106" t="s">
        <v>1196</v>
      </c>
      <c r="F392" s="24"/>
      <c r="G392" s="24" t="s">
        <v>64</v>
      </c>
      <c r="H392" s="24" t="s">
        <v>79</v>
      </c>
      <c r="I392" s="24"/>
      <c r="J392" s="24"/>
      <c r="L392" s="7"/>
      <c r="M392" s="7"/>
    </row>
    <row r="393" spans="1:13" ht="38.25">
      <c r="A393" s="1">
        <v>387</v>
      </c>
      <c r="B393" s="106" t="s">
        <v>1175</v>
      </c>
      <c r="C393" s="107" t="s">
        <v>1197</v>
      </c>
      <c r="D393" s="59" t="s">
        <v>15</v>
      </c>
      <c r="E393" s="106" t="s">
        <v>1198</v>
      </c>
      <c r="F393" s="24"/>
      <c r="G393" s="24" t="s">
        <v>64</v>
      </c>
      <c r="H393" s="24" t="s">
        <v>79</v>
      </c>
      <c r="I393" s="24"/>
      <c r="J393" s="24"/>
      <c r="L393" s="7"/>
      <c r="M393" s="7"/>
    </row>
    <row r="394" spans="1:13" ht="38.25">
      <c r="A394" s="1">
        <v>388</v>
      </c>
      <c r="B394" s="106" t="s">
        <v>1175</v>
      </c>
      <c r="C394" s="107" t="s">
        <v>1199</v>
      </c>
      <c r="D394" s="59" t="s">
        <v>15</v>
      </c>
      <c r="E394" s="106" t="s">
        <v>1200</v>
      </c>
      <c r="F394" s="24"/>
      <c r="G394" s="24" t="s">
        <v>64</v>
      </c>
      <c r="H394" s="24" t="s">
        <v>79</v>
      </c>
      <c r="I394" s="24"/>
      <c r="J394" s="24"/>
      <c r="L394" s="7"/>
      <c r="M394" s="7"/>
    </row>
    <row r="395" spans="1:13" ht="51">
      <c r="A395" s="1">
        <v>389</v>
      </c>
      <c r="B395" s="106" t="s">
        <v>1190</v>
      </c>
      <c r="C395" s="107" t="s">
        <v>1201</v>
      </c>
      <c r="D395" s="59" t="s">
        <v>15</v>
      </c>
      <c r="E395" s="106" t="s">
        <v>1202</v>
      </c>
      <c r="F395" s="24"/>
      <c r="G395" s="24" t="s">
        <v>64</v>
      </c>
      <c r="H395" s="24" t="s">
        <v>79</v>
      </c>
      <c r="I395" s="24"/>
      <c r="J395" s="24"/>
      <c r="L395" s="7"/>
      <c r="M395" s="7"/>
    </row>
    <row r="396" spans="1:13" ht="63.75">
      <c r="A396" s="1">
        <v>390</v>
      </c>
      <c r="B396" s="106" t="s">
        <v>1190</v>
      </c>
      <c r="C396" s="107" t="s">
        <v>1203</v>
      </c>
      <c r="D396" s="59" t="s">
        <v>15</v>
      </c>
      <c r="E396" s="106" t="s">
        <v>1204</v>
      </c>
      <c r="F396" s="88"/>
      <c r="G396" s="24" t="s">
        <v>64</v>
      </c>
      <c r="H396" s="24" t="s">
        <v>79</v>
      </c>
      <c r="I396" s="24"/>
      <c r="J396" s="24"/>
      <c r="L396" s="7"/>
      <c r="M396" s="7"/>
    </row>
    <row r="397" spans="1:13" ht="51">
      <c r="A397" s="1">
        <v>391</v>
      </c>
      <c r="B397" s="106" t="s">
        <v>1171</v>
      </c>
      <c r="C397" s="107" t="s">
        <v>1205</v>
      </c>
      <c r="D397" s="36" t="s">
        <v>15</v>
      </c>
      <c r="E397" s="106" t="s">
        <v>1206</v>
      </c>
      <c r="F397" s="24" t="s">
        <v>1207</v>
      </c>
      <c r="G397" s="24" t="s">
        <v>64</v>
      </c>
      <c r="H397" s="24" t="s">
        <v>79</v>
      </c>
      <c r="I397" s="26">
        <v>1445000</v>
      </c>
      <c r="J397" s="24"/>
      <c r="L397" s="7"/>
      <c r="M397" s="7"/>
    </row>
    <row r="398" spans="1:13" ht="38.25">
      <c r="A398" s="1">
        <v>392</v>
      </c>
      <c r="B398" s="106" t="s">
        <v>1175</v>
      </c>
      <c r="C398" s="107" t="s">
        <v>1205</v>
      </c>
      <c r="D398" s="36" t="s">
        <v>15</v>
      </c>
      <c r="E398" s="106" t="s">
        <v>1208</v>
      </c>
      <c r="F398" s="24"/>
      <c r="G398" s="24" t="s">
        <v>64</v>
      </c>
      <c r="H398" s="24" t="s">
        <v>79</v>
      </c>
      <c r="I398" s="24"/>
      <c r="J398" s="24"/>
      <c r="L398" s="7"/>
      <c r="M398" s="7"/>
    </row>
    <row r="399" spans="1:13" ht="51">
      <c r="A399" s="1">
        <v>393</v>
      </c>
      <c r="B399" s="106" t="s">
        <v>1171</v>
      </c>
      <c r="C399" s="107" t="s">
        <v>1209</v>
      </c>
      <c r="D399" s="36" t="s">
        <v>15</v>
      </c>
      <c r="E399" s="106" t="s">
        <v>1210</v>
      </c>
      <c r="F399" s="24" t="s">
        <v>1211</v>
      </c>
      <c r="G399" s="24" t="s">
        <v>64</v>
      </c>
      <c r="H399" s="24" t="s">
        <v>79</v>
      </c>
      <c r="I399" s="26">
        <v>2100000</v>
      </c>
      <c r="J399" s="24"/>
      <c r="L399" s="7"/>
      <c r="M399" s="7"/>
    </row>
    <row r="400" spans="1:13" ht="38.25">
      <c r="A400" s="1">
        <v>394</v>
      </c>
      <c r="B400" s="106" t="s">
        <v>1175</v>
      </c>
      <c r="C400" s="107" t="s">
        <v>1212</v>
      </c>
      <c r="D400" s="36" t="s">
        <v>15</v>
      </c>
      <c r="E400" s="106" t="s">
        <v>1213</v>
      </c>
      <c r="F400" s="24"/>
      <c r="G400" s="24" t="s">
        <v>64</v>
      </c>
      <c r="H400" s="24" t="s">
        <v>79</v>
      </c>
      <c r="I400" s="24"/>
      <c r="J400" s="24"/>
      <c r="L400" s="7"/>
      <c r="M400" s="7"/>
    </row>
    <row r="401" spans="1:13" ht="63.75">
      <c r="A401" s="1">
        <v>395</v>
      </c>
      <c r="B401" s="106" t="s">
        <v>1171</v>
      </c>
      <c r="C401" s="107" t="s">
        <v>1214</v>
      </c>
      <c r="D401" s="36" t="s">
        <v>15</v>
      </c>
      <c r="E401" s="106" t="s">
        <v>1215</v>
      </c>
      <c r="F401" s="24" t="s">
        <v>1216</v>
      </c>
      <c r="G401" s="24" t="s">
        <v>64</v>
      </c>
      <c r="H401" s="24" t="s">
        <v>79</v>
      </c>
      <c r="I401" s="26">
        <v>1190000</v>
      </c>
      <c r="J401" s="24"/>
      <c r="L401" s="7"/>
      <c r="M401" s="7"/>
    </row>
    <row r="402" spans="1:13" ht="38.25">
      <c r="A402" s="1">
        <v>396</v>
      </c>
      <c r="B402" s="106" t="s">
        <v>1217</v>
      </c>
      <c r="C402" s="107" t="s">
        <v>1214</v>
      </c>
      <c r="D402" s="36" t="s">
        <v>15</v>
      </c>
      <c r="E402" s="106" t="s">
        <v>1218</v>
      </c>
      <c r="F402" s="24"/>
      <c r="G402" s="24" t="s">
        <v>64</v>
      </c>
      <c r="H402" s="24" t="s">
        <v>17</v>
      </c>
      <c r="I402" s="26"/>
      <c r="J402" s="24"/>
      <c r="L402" s="7"/>
      <c r="M402" s="7"/>
    </row>
    <row r="403" spans="1:13" ht="89.25">
      <c r="A403" s="1">
        <v>397</v>
      </c>
      <c r="B403" s="89" t="s">
        <v>1219</v>
      </c>
      <c r="C403" s="42" t="s">
        <v>1220</v>
      </c>
      <c r="D403" s="25" t="s">
        <v>15</v>
      </c>
      <c r="E403" s="47"/>
      <c r="F403" s="42" t="s">
        <v>1221</v>
      </c>
      <c r="G403" s="24" t="s">
        <v>1222</v>
      </c>
      <c r="H403" s="24" t="s">
        <v>17</v>
      </c>
      <c r="I403" s="26" t="s">
        <v>1223</v>
      </c>
      <c r="J403" s="58" t="s">
        <v>1224</v>
      </c>
      <c r="L403" s="7"/>
      <c r="M403" s="7"/>
    </row>
    <row r="404" spans="1:13" ht="267.75">
      <c r="A404" s="1">
        <v>398</v>
      </c>
      <c r="B404" s="59" t="s">
        <v>14</v>
      </c>
      <c r="C404" s="59" t="s">
        <v>1220</v>
      </c>
      <c r="D404" s="25" t="s">
        <v>15</v>
      </c>
      <c r="E404" s="59" t="s">
        <v>1225</v>
      </c>
      <c r="F404" s="59" t="s">
        <v>1226</v>
      </c>
      <c r="G404" s="24" t="s">
        <v>1222</v>
      </c>
      <c r="H404" s="24" t="s">
        <v>17</v>
      </c>
      <c r="I404" s="26"/>
      <c r="J404" s="24"/>
      <c r="L404" s="7"/>
      <c r="M404" s="7"/>
    </row>
    <row r="405" spans="1:13" ht="204">
      <c r="A405" s="1">
        <v>399</v>
      </c>
      <c r="B405" s="59" t="s">
        <v>1227</v>
      </c>
      <c r="C405" s="59" t="s">
        <v>1220</v>
      </c>
      <c r="D405" s="25" t="s">
        <v>15</v>
      </c>
      <c r="E405" s="59" t="s">
        <v>1228</v>
      </c>
      <c r="F405" s="59" t="s">
        <v>1229</v>
      </c>
      <c r="G405" s="24" t="s">
        <v>1222</v>
      </c>
      <c r="H405" s="24" t="s">
        <v>17</v>
      </c>
      <c r="I405" s="26"/>
      <c r="J405" s="24"/>
      <c r="L405" s="7"/>
      <c r="M405" s="7"/>
    </row>
    <row r="406" spans="1:13" ht="204">
      <c r="A406" s="1">
        <v>400</v>
      </c>
      <c r="B406" s="59" t="s">
        <v>1230</v>
      </c>
      <c r="C406" s="59" t="s">
        <v>1220</v>
      </c>
      <c r="D406" s="25" t="s">
        <v>15</v>
      </c>
      <c r="E406" s="59" t="s">
        <v>1231</v>
      </c>
      <c r="F406" s="59" t="s">
        <v>1232</v>
      </c>
      <c r="G406" s="24" t="s">
        <v>1222</v>
      </c>
      <c r="H406" s="24" t="s">
        <v>17</v>
      </c>
      <c r="I406" s="26"/>
      <c r="J406" s="24"/>
      <c r="L406" s="7"/>
      <c r="M406" s="7"/>
    </row>
    <row r="407" spans="1:13" ht="216.75">
      <c r="A407" s="1">
        <v>401</v>
      </c>
      <c r="B407" s="59" t="s">
        <v>1233</v>
      </c>
      <c r="C407" s="59" t="s">
        <v>1220</v>
      </c>
      <c r="D407" s="25" t="s">
        <v>15</v>
      </c>
      <c r="E407" s="59" t="s">
        <v>1234</v>
      </c>
      <c r="F407" s="59" t="s">
        <v>1235</v>
      </c>
      <c r="G407" s="24" t="s">
        <v>1222</v>
      </c>
      <c r="H407" s="24" t="s">
        <v>17</v>
      </c>
      <c r="I407" s="26"/>
      <c r="J407" s="24"/>
      <c r="L407" s="7"/>
      <c r="M407" s="7"/>
    </row>
    <row r="408" spans="1:13" ht="204">
      <c r="A408" s="1">
        <v>402</v>
      </c>
      <c r="B408" s="59" t="s">
        <v>81</v>
      </c>
      <c r="C408" s="59" t="s">
        <v>1220</v>
      </c>
      <c r="D408" s="25" t="s">
        <v>15</v>
      </c>
      <c r="E408" s="59" t="s">
        <v>1236</v>
      </c>
      <c r="F408" s="59" t="s">
        <v>1235</v>
      </c>
      <c r="G408" s="24" t="s">
        <v>1222</v>
      </c>
      <c r="H408" s="24" t="s">
        <v>17</v>
      </c>
      <c r="I408" s="26"/>
      <c r="J408" s="24"/>
      <c r="L408" s="7"/>
      <c r="M408" s="7"/>
    </row>
    <row r="409" spans="1:13" ht="165.75">
      <c r="A409" s="1">
        <v>403</v>
      </c>
      <c r="B409" s="59" t="s">
        <v>1237</v>
      </c>
      <c r="C409" s="59" t="s">
        <v>1220</v>
      </c>
      <c r="D409" s="25" t="s">
        <v>15</v>
      </c>
      <c r="E409" s="59" t="s">
        <v>1238</v>
      </c>
      <c r="F409" s="59" t="s">
        <v>1229</v>
      </c>
      <c r="G409" s="24"/>
      <c r="H409" s="24" t="s">
        <v>17</v>
      </c>
      <c r="I409" s="26"/>
      <c r="J409" s="24"/>
      <c r="L409" s="7"/>
      <c r="M409" s="7"/>
    </row>
    <row r="410" spans="1:13" ht="153">
      <c r="A410" s="1">
        <v>404</v>
      </c>
      <c r="B410" s="59" t="s">
        <v>1239</v>
      </c>
      <c r="C410" s="59" t="s">
        <v>1220</v>
      </c>
      <c r="D410" s="25" t="s">
        <v>15</v>
      </c>
      <c r="E410" s="59" t="s">
        <v>1240</v>
      </c>
      <c r="F410" s="59" t="s">
        <v>1232</v>
      </c>
      <c r="G410" s="24" t="s">
        <v>1222</v>
      </c>
      <c r="H410" s="24" t="s">
        <v>17</v>
      </c>
      <c r="I410" s="26"/>
      <c r="J410" s="24"/>
      <c r="L410" s="7"/>
      <c r="M410" s="7"/>
    </row>
    <row r="411" spans="1:13" ht="165.75">
      <c r="A411" s="1">
        <v>405</v>
      </c>
      <c r="B411" s="59" t="s">
        <v>1241</v>
      </c>
      <c r="C411" s="59" t="s">
        <v>1220</v>
      </c>
      <c r="D411" s="25" t="s">
        <v>15</v>
      </c>
      <c r="E411" s="59" t="s">
        <v>1242</v>
      </c>
      <c r="F411" s="59" t="s">
        <v>1229</v>
      </c>
      <c r="G411" s="24" t="s">
        <v>1222</v>
      </c>
      <c r="H411" s="24" t="s">
        <v>17</v>
      </c>
      <c r="I411" s="29"/>
      <c r="J411" s="24"/>
      <c r="L411" s="7"/>
      <c r="M411" s="7"/>
    </row>
    <row r="412" spans="1:13" ht="127.5">
      <c r="A412" s="1">
        <v>406</v>
      </c>
      <c r="B412" s="59" t="s">
        <v>1243</v>
      </c>
      <c r="C412" s="59" t="s">
        <v>1220</v>
      </c>
      <c r="D412" s="25" t="s">
        <v>15</v>
      </c>
      <c r="E412" s="59" t="s">
        <v>1244</v>
      </c>
      <c r="F412" s="59" t="s">
        <v>1229</v>
      </c>
      <c r="G412" s="24" t="s">
        <v>1222</v>
      </c>
      <c r="H412" s="24" t="s">
        <v>17</v>
      </c>
      <c r="I412" s="29"/>
      <c r="J412" s="24"/>
      <c r="L412" s="7"/>
      <c r="M412" s="7"/>
    </row>
    <row r="413" spans="1:13" ht="89.25">
      <c r="A413" s="1">
        <v>407</v>
      </c>
      <c r="B413" s="59" t="s">
        <v>1245</v>
      </c>
      <c r="C413" s="59" t="s">
        <v>1220</v>
      </c>
      <c r="D413" s="25" t="s">
        <v>15</v>
      </c>
      <c r="E413" s="59" t="s">
        <v>1246</v>
      </c>
      <c r="F413" s="59" t="s">
        <v>1229</v>
      </c>
      <c r="G413" s="24" t="s">
        <v>1222</v>
      </c>
      <c r="H413" s="24" t="s">
        <v>17</v>
      </c>
      <c r="I413" s="29"/>
      <c r="J413" s="24"/>
      <c r="L413" s="7"/>
      <c r="M413" s="7"/>
    </row>
    <row r="414" spans="1:13" ht="102">
      <c r="A414" s="1">
        <v>408</v>
      </c>
      <c r="B414" s="59" t="s">
        <v>1247</v>
      </c>
      <c r="C414" s="59" t="s">
        <v>1220</v>
      </c>
      <c r="D414" s="25" t="s">
        <v>15</v>
      </c>
      <c r="E414" s="59" t="s">
        <v>1248</v>
      </c>
      <c r="F414" s="59" t="s">
        <v>1229</v>
      </c>
      <c r="G414" s="24" t="s">
        <v>1222</v>
      </c>
      <c r="H414" s="24" t="s">
        <v>17</v>
      </c>
      <c r="I414" s="26"/>
      <c r="J414" s="24"/>
      <c r="L414" s="7"/>
      <c r="M414" s="7"/>
    </row>
    <row r="415" spans="1:13" ht="89.25">
      <c r="A415" s="1">
        <v>409</v>
      </c>
      <c r="B415" s="59" t="s">
        <v>1249</v>
      </c>
      <c r="C415" s="59" t="s">
        <v>1220</v>
      </c>
      <c r="D415" s="25" t="s">
        <v>15</v>
      </c>
      <c r="E415" s="59" t="s">
        <v>1250</v>
      </c>
      <c r="F415" s="59" t="s">
        <v>1229</v>
      </c>
      <c r="G415" s="24" t="s">
        <v>1222</v>
      </c>
      <c r="H415" s="24" t="s">
        <v>17</v>
      </c>
      <c r="I415" s="26"/>
      <c r="J415" s="24"/>
      <c r="L415" s="7"/>
      <c r="M415" s="7"/>
    </row>
    <row r="416" spans="1:13" ht="89.25">
      <c r="A416" s="1">
        <v>410</v>
      </c>
      <c r="B416" s="59" t="s">
        <v>1251</v>
      </c>
      <c r="C416" s="59" t="s">
        <v>1220</v>
      </c>
      <c r="D416" s="25" t="s">
        <v>15</v>
      </c>
      <c r="E416" s="59" t="s">
        <v>1252</v>
      </c>
      <c r="F416" s="59" t="s">
        <v>1229</v>
      </c>
      <c r="G416" s="24" t="s">
        <v>1222</v>
      </c>
      <c r="H416" s="24" t="s">
        <v>17</v>
      </c>
      <c r="I416" s="26"/>
      <c r="J416" s="24"/>
      <c r="L416" s="7"/>
      <c r="M416" s="7"/>
    </row>
    <row r="417" spans="1:13" ht="89.25">
      <c r="A417" s="1">
        <v>411</v>
      </c>
      <c r="B417" s="59" t="s">
        <v>1253</v>
      </c>
      <c r="C417" s="59" t="s">
        <v>1220</v>
      </c>
      <c r="D417" s="25" t="s">
        <v>15</v>
      </c>
      <c r="E417" s="59" t="s">
        <v>1254</v>
      </c>
      <c r="F417" s="59" t="s">
        <v>1229</v>
      </c>
      <c r="G417" s="24" t="s">
        <v>1222</v>
      </c>
      <c r="H417" s="24" t="s">
        <v>17</v>
      </c>
      <c r="I417" s="26"/>
      <c r="J417" s="24"/>
      <c r="L417" s="7"/>
      <c r="M417" s="7"/>
    </row>
    <row r="418" spans="1:13" ht="89.25">
      <c r="A418" s="1">
        <v>412</v>
      </c>
      <c r="B418" s="59" t="s">
        <v>1255</v>
      </c>
      <c r="C418" s="59" t="s">
        <v>1220</v>
      </c>
      <c r="D418" s="25" t="s">
        <v>15</v>
      </c>
      <c r="E418" s="59" t="s">
        <v>1256</v>
      </c>
      <c r="F418" s="59" t="s">
        <v>1229</v>
      </c>
      <c r="G418" s="24" t="s">
        <v>1222</v>
      </c>
      <c r="H418" s="24" t="s">
        <v>17</v>
      </c>
      <c r="I418" s="26"/>
      <c r="J418" s="24"/>
      <c r="L418" s="7"/>
      <c r="M418" s="7"/>
    </row>
    <row r="419" spans="1:13" ht="89.25">
      <c r="A419" s="1">
        <v>413</v>
      </c>
      <c r="B419" s="59" t="s">
        <v>1257</v>
      </c>
      <c r="C419" s="59" t="s">
        <v>1220</v>
      </c>
      <c r="D419" s="25" t="s">
        <v>15</v>
      </c>
      <c r="E419" s="59"/>
      <c r="F419" s="59" t="s">
        <v>1229</v>
      </c>
      <c r="G419" s="24" t="s">
        <v>1222</v>
      </c>
      <c r="H419" s="24" t="s">
        <v>17</v>
      </c>
      <c r="I419" s="26"/>
      <c r="J419" s="24"/>
      <c r="L419" s="7"/>
      <c r="M419" s="7"/>
    </row>
    <row r="420" spans="1:13" ht="63.75">
      <c r="A420" s="1">
        <v>414</v>
      </c>
      <c r="B420" s="59" t="s">
        <v>1258</v>
      </c>
      <c r="C420" s="59" t="s">
        <v>1259</v>
      </c>
      <c r="D420" s="25" t="s">
        <v>15</v>
      </c>
      <c r="E420" s="59" t="s">
        <v>1260</v>
      </c>
      <c r="F420" s="24"/>
      <c r="G420" s="24" t="s">
        <v>1222</v>
      </c>
      <c r="H420" s="24" t="s">
        <v>17</v>
      </c>
      <c r="I420" s="29"/>
      <c r="J420" s="24"/>
      <c r="L420" s="7"/>
      <c r="M420" s="7"/>
    </row>
    <row r="421" spans="1:13" ht="51">
      <c r="A421" s="1">
        <v>415</v>
      </c>
      <c r="B421" s="59" t="s">
        <v>1261</v>
      </c>
      <c r="C421" s="59" t="s">
        <v>1259</v>
      </c>
      <c r="D421" s="25" t="s">
        <v>15</v>
      </c>
      <c r="E421" s="59" t="s">
        <v>1262</v>
      </c>
      <c r="F421" s="24"/>
      <c r="G421" s="24" t="s">
        <v>1222</v>
      </c>
      <c r="H421" s="24" t="s">
        <v>17</v>
      </c>
      <c r="I421" s="29"/>
      <c r="J421" s="24"/>
      <c r="L421" s="7"/>
      <c r="M421" s="7"/>
    </row>
    <row r="422" spans="1:13" ht="63.75">
      <c r="A422" s="1">
        <v>416</v>
      </c>
      <c r="B422" s="59" t="s">
        <v>1263</v>
      </c>
      <c r="C422" s="59" t="s">
        <v>1259</v>
      </c>
      <c r="D422" s="25" t="s">
        <v>15</v>
      </c>
      <c r="E422" s="59" t="s">
        <v>1264</v>
      </c>
      <c r="F422" s="24"/>
      <c r="G422" s="24" t="s">
        <v>1222</v>
      </c>
      <c r="H422" s="24" t="s">
        <v>17</v>
      </c>
      <c r="I422" s="29"/>
      <c r="J422" s="24"/>
      <c r="L422" s="7"/>
      <c r="M422" s="7"/>
    </row>
    <row r="423" spans="1:13" ht="63.75">
      <c r="A423" s="1">
        <v>417</v>
      </c>
      <c r="B423" s="59" t="s">
        <v>1265</v>
      </c>
      <c r="C423" s="59" t="s">
        <v>1259</v>
      </c>
      <c r="D423" s="25" t="s">
        <v>15</v>
      </c>
      <c r="E423" s="59" t="s">
        <v>1266</v>
      </c>
      <c r="F423" s="24"/>
      <c r="G423" s="24" t="s">
        <v>1222</v>
      </c>
      <c r="H423" s="24" t="s">
        <v>17</v>
      </c>
      <c r="I423" s="26"/>
      <c r="J423" s="24"/>
      <c r="L423" s="7"/>
      <c r="M423" s="7"/>
    </row>
    <row r="424" spans="1:13" ht="63.75">
      <c r="A424" s="1">
        <v>418</v>
      </c>
      <c r="B424" s="59" t="s">
        <v>1267</v>
      </c>
      <c r="C424" s="59" t="s">
        <v>1259</v>
      </c>
      <c r="D424" s="25" t="s">
        <v>15</v>
      </c>
      <c r="E424" s="59" t="s">
        <v>1268</v>
      </c>
      <c r="F424" s="24"/>
      <c r="G424" s="24" t="s">
        <v>1222</v>
      </c>
      <c r="H424" s="24" t="s">
        <v>17</v>
      </c>
      <c r="I424" s="26"/>
      <c r="J424" s="24"/>
      <c r="L424" s="7"/>
      <c r="M424" s="7"/>
    </row>
    <row r="425" spans="1:13" ht="63.75">
      <c r="A425" s="1">
        <v>419</v>
      </c>
      <c r="B425" s="59" t="s">
        <v>78</v>
      </c>
      <c r="C425" s="59" t="s">
        <v>1259</v>
      </c>
      <c r="D425" s="25" t="s">
        <v>15</v>
      </c>
      <c r="E425" s="59" t="s">
        <v>1269</v>
      </c>
      <c r="F425" s="24"/>
      <c r="G425" s="24" t="s">
        <v>1222</v>
      </c>
      <c r="H425" s="24" t="s">
        <v>17</v>
      </c>
      <c r="I425" s="26"/>
      <c r="J425" s="24"/>
      <c r="L425" s="7"/>
      <c r="M425" s="7"/>
    </row>
    <row r="426" spans="1:13" ht="63.75">
      <c r="A426" s="1">
        <v>420</v>
      </c>
      <c r="B426" s="59" t="s">
        <v>1270</v>
      </c>
      <c r="C426" s="59" t="s">
        <v>1259</v>
      </c>
      <c r="D426" s="25" t="s">
        <v>15</v>
      </c>
      <c r="E426" s="59" t="s">
        <v>1271</v>
      </c>
      <c r="F426" s="24"/>
      <c r="G426" s="24" t="s">
        <v>1222</v>
      </c>
      <c r="H426" s="24" t="s">
        <v>17</v>
      </c>
      <c r="I426" s="26"/>
      <c r="J426" s="24"/>
      <c r="L426" s="7"/>
      <c r="M426" s="7"/>
    </row>
    <row r="427" spans="1:13" ht="63.75">
      <c r="A427" s="1">
        <v>421</v>
      </c>
      <c r="B427" s="59" t="s">
        <v>1272</v>
      </c>
      <c r="C427" s="59" t="s">
        <v>1259</v>
      </c>
      <c r="D427" s="25" t="s">
        <v>15</v>
      </c>
      <c r="E427" s="59" t="s">
        <v>1273</v>
      </c>
      <c r="F427" s="24"/>
      <c r="G427" s="24" t="s">
        <v>1222</v>
      </c>
      <c r="H427" s="24" t="s">
        <v>17</v>
      </c>
      <c r="I427" s="26"/>
      <c r="J427" s="24"/>
      <c r="L427" s="7"/>
      <c r="M427" s="7"/>
    </row>
    <row r="428" spans="1:13" ht="89.25">
      <c r="A428" s="1">
        <v>422</v>
      </c>
      <c r="B428" s="59" t="s">
        <v>1274</v>
      </c>
      <c r="C428" s="59" t="s">
        <v>1259</v>
      </c>
      <c r="D428" s="25" t="s">
        <v>15</v>
      </c>
      <c r="E428" s="59" t="s">
        <v>1275</v>
      </c>
      <c r="F428" s="24"/>
      <c r="G428" s="24" t="s">
        <v>1222</v>
      </c>
      <c r="H428" s="24" t="s">
        <v>17</v>
      </c>
      <c r="I428" s="26"/>
      <c r="J428" s="24"/>
      <c r="L428" s="7"/>
      <c r="M428" s="7"/>
    </row>
    <row r="429" spans="1:13" ht="89.25">
      <c r="A429" s="1">
        <v>423</v>
      </c>
      <c r="B429" s="59" t="s">
        <v>1276</v>
      </c>
      <c r="C429" s="59" t="s">
        <v>1259</v>
      </c>
      <c r="D429" s="25" t="s">
        <v>15</v>
      </c>
      <c r="E429" s="59" t="s">
        <v>1277</v>
      </c>
      <c r="F429" s="24"/>
      <c r="G429" s="24" t="s">
        <v>1222</v>
      </c>
      <c r="H429" s="24" t="s">
        <v>17</v>
      </c>
      <c r="I429" s="26"/>
      <c r="J429" s="24"/>
      <c r="L429" s="7"/>
      <c r="M429" s="7"/>
    </row>
    <row r="430" spans="1:13" ht="89.25">
      <c r="A430" s="1">
        <v>424</v>
      </c>
      <c r="B430" s="59" t="s">
        <v>1278</v>
      </c>
      <c r="C430" s="59" t="s">
        <v>1259</v>
      </c>
      <c r="D430" s="25" t="s">
        <v>15</v>
      </c>
      <c r="E430" s="59" t="s">
        <v>1279</v>
      </c>
      <c r="F430" s="24"/>
      <c r="G430" s="24" t="s">
        <v>1222</v>
      </c>
      <c r="H430" s="24" t="s">
        <v>17</v>
      </c>
      <c r="I430" s="26"/>
      <c r="J430" s="24"/>
      <c r="L430" s="7"/>
      <c r="M430" s="7"/>
    </row>
    <row r="431" spans="1:13" ht="89.25">
      <c r="A431" s="1">
        <v>425</v>
      </c>
      <c r="B431" s="42" t="s">
        <v>1280</v>
      </c>
      <c r="C431" s="42" t="s">
        <v>1281</v>
      </c>
      <c r="D431" s="90" t="s">
        <v>113</v>
      </c>
      <c r="E431" s="59" t="s">
        <v>1282</v>
      </c>
      <c r="F431" s="42"/>
      <c r="G431" s="24" t="s">
        <v>1283</v>
      </c>
      <c r="H431" s="24" t="s">
        <v>17</v>
      </c>
      <c r="I431" s="24" t="s">
        <v>1284</v>
      </c>
      <c r="J431" s="24"/>
      <c r="L431" s="7"/>
      <c r="M431" s="7"/>
    </row>
    <row r="432" spans="1:13" ht="76.5">
      <c r="A432" s="1">
        <v>426</v>
      </c>
      <c r="B432" s="59" t="s">
        <v>1285</v>
      </c>
      <c r="C432" s="59" t="s">
        <v>1281</v>
      </c>
      <c r="D432" s="25" t="s">
        <v>113</v>
      </c>
      <c r="E432" s="59" t="s">
        <v>1286</v>
      </c>
      <c r="F432" s="59"/>
      <c r="G432" s="24" t="s">
        <v>1283</v>
      </c>
      <c r="H432" s="24" t="s">
        <v>17</v>
      </c>
      <c r="I432" s="24"/>
      <c r="J432" s="24"/>
      <c r="L432" s="7"/>
      <c r="M432" s="7"/>
    </row>
    <row r="433" spans="1:13" ht="76.5">
      <c r="A433" s="1">
        <v>427</v>
      </c>
      <c r="B433" s="59" t="s">
        <v>1287</v>
      </c>
      <c r="C433" s="59" t="s">
        <v>1281</v>
      </c>
      <c r="D433" s="25" t="s">
        <v>113</v>
      </c>
      <c r="E433" s="59" t="s">
        <v>1288</v>
      </c>
      <c r="F433" s="59"/>
      <c r="G433" s="24" t="s">
        <v>1283</v>
      </c>
      <c r="H433" s="24" t="s">
        <v>17</v>
      </c>
      <c r="I433" s="24"/>
      <c r="J433" s="24"/>
      <c r="L433" s="7"/>
      <c r="M433" s="7"/>
    </row>
    <row r="434" spans="1:13" ht="63.75">
      <c r="A434" s="1">
        <v>428</v>
      </c>
      <c r="B434" s="59" t="s">
        <v>1289</v>
      </c>
      <c r="C434" s="59" t="s">
        <v>1259</v>
      </c>
      <c r="D434" s="25" t="s">
        <v>113</v>
      </c>
      <c r="E434" s="59" t="s">
        <v>1290</v>
      </c>
      <c r="F434" s="59"/>
      <c r="G434" s="24" t="s">
        <v>1283</v>
      </c>
      <c r="H434" s="24" t="s">
        <v>17</v>
      </c>
      <c r="I434" s="24"/>
      <c r="J434" s="24"/>
      <c r="L434" s="7"/>
      <c r="M434" s="7"/>
    </row>
    <row r="435" spans="1:13" ht="88.5" customHeight="1">
      <c r="A435" s="1">
        <v>429</v>
      </c>
      <c r="B435" s="59" t="s">
        <v>1291</v>
      </c>
      <c r="C435" s="59" t="s">
        <v>1259</v>
      </c>
      <c r="D435" s="25" t="s">
        <v>113</v>
      </c>
      <c r="E435" s="59" t="s">
        <v>1292</v>
      </c>
      <c r="F435" s="59"/>
      <c r="G435" s="24" t="s">
        <v>1283</v>
      </c>
      <c r="H435" s="24" t="s">
        <v>17</v>
      </c>
      <c r="I435" s="24"/>
      <c r="J435" s="24"/>
      <c r="L435" s="7"/>
      <c r="M435" s="7"/>
    </row>
    <row r="436" spans="1:13" ht="189" customHeight="1">
      <c r="A436" s="1">
        <v>430</v>
      </c>
      <c r="B436" s="48" t="s">
        <v>1293</v>
      </c>
      <c r="C436" s="42" t="s">
        <v>1259</v>
      </c>
      <c r="D436" s="91"/>
      <c r="E436" s="42" t="s">
        <v>1294</v>
      </c>
      <c r="F436" s="59"/>
      <c r="G436" s="24" t="s">
        <v>1295</v>
      </c>
      <c r="H436" s="24" t="s">
        <v>17</v>
      </c>
      <c r="I436" s="26" t="s">
        <v>1296</v>
      </c>
      <c r="J436" s="24"/>
      <c r="L436" s="7"/>
      <c r="M436" s="7"/>
    </row>
    <row r="437" spans="1:13" ht="223.5" customHeight="1">
      <c r="A437" s="1">
        <v>431</v>
      </c>
      <c r="B437" s="49" t="s">
        <v>1297</v>
      </c>
      <c r="C437" s="59" t="s">
        <v>1259</v>
      </c>
      <c r="D437" s="92"/>
      <c r="E437" s="59" t="s">
        <v>1298</v>
      </c>
      <c r="F437" s="59"/>
      <c r="G437" s="24" t="s">
        <v>1295</v>
      </c>
      <c r="H437" s="24" t="s">
        <v>17</v>
      </c>
      <c r="I437" s="26"/>
      <c r="J437" s="24"/>
      <c r="L437" s="7"/>
      <c r="M437" s="7"/>
    </row>
    <row r="438" spans="1:13" ht="204">
      <c r="A438" s="1">
        <v>432</v>
      </c>
      <c r="B438" s="49" t="s">
        <v>1299</v>
      </c>
      <c r="C438" s="59" t="s">
        <v>1259</v>
      </c>
      <c r="D438" s="92"/>
      <c r="E438" s="59" t="s">
        <v>2062</v>
      </c>
      <c r="F438" s="59"/>
      <c r="G438" s="24" t="s">
        <v>1295</v>
      </c>
      <c r="H438" s="24" t="s">
        <v>17</v>
      </c>
      <c r="I438" s="26"/>
      <c r="J438" s="24"/>
      <c r="L438" s="7"/>
      <c r="M438" s="7"/>
    </row>
    <row r="439" spans="1:13" ht="242.25">
      <c r="A439" s="1">
        <v>433</v>
      </c>
      <c r="B439" s="49" t="s">
        <v>1300</v>
      </c>
      <c r="C439" s="59" t="s">
        <v>1259</v>
      </c>
      <c r="D439" s="92"/>
      <c r="E439" s="59" t="s">
        <v>1301</v>
      </c>
      <c r="F439" s="59"/>
      <c r="G439" s="24" t="s">
        <v>1295</v>
      </c>
      <c r="H439" s="24" t="s">
        <v>17</v>
      </c>
      <c r="I439" s="29"/>
      <c r="J439" s="24"/>
      <c r="L439" s="7"/>
      <c r="M439" s="7"/>
    </row>
    <row r="440" spans="1:13" ht="255">
      <c r="A440" s="1">
        <v>434</v>
      </c>
      <c r="B440" s="49" t="s">
        <v>1300</v>
      </c>
      <c r="C440" s="59" t="s">
        <v>1259</v>
      </c>
      <c r="D440" s="92"/>
      <c r="E440" s="59" t="s">
        <v>1302</v>
      </c>
      <c r="F440" s="59"/>
      <c r="G440" s="24" t="s">
        <v>1295</v>
      </c>
      <c r="H440" s="24" t="s">
        <v>17</v>
      </c>
      <c r="I440" s="26"/>
      <c r="J440" s="24"/>
      <c r="L440" s="7"/>
      <c r="M440" s="7"/>
    </row>
    <row r="441" spans="1:13" ht="216.75">
      <c r="A441" s="1">
        <v>435</v>
      </c>
      <c r="B441" s="49" t="s">
        <v>1303</v>
      </c>
      <c r="C441" s="59" t="s">
        <v>1259</v>
      </c>
      <c r="D441" s="92"/>
      <c r="E441" s="59" t="s">
        <v>1304</v>
      </c>
      <c r="F441" s="59"/>
      <c r="G441" s="24" t="s">
        <v>1295</v>
      </c>
      <c r="H441" s="24" t="s">
        <v>17</v>
      </c>
      <c r="I441" s="26"/>
      <c r="J441" s="24"/>
      <c r="L441" s="7"/>
      <c r="M441" s="7"/>
    </row>
    <row r="442" spans="1:13" ht="216.75">
      <c r="A442" s="1">
        <v>436</v>
      </c>
      <c r="B442" s="49" t="s">
        <v>72</v>
      </c>
      <c r="C442" s="59" t="s">
        <v>1259</v>
      </c>
      <c r="D442" s="92"/>
      <c r="E442" s="59" t="s">
        <v>1305</v>
      </c>
      <c r="F442" s="59"/>
      <c r="G442" s="24" t="s">
        <v>1295</v>
      </c>
      <c r="H442" s="24" t="s">
        <v>17</v>
      </c>
      <c r="I442" s="26"/>
      <c r="J442" s="24"/>
      <c r="L442" s="7"/>
      <c r="M442" s="7"/>
    </row>
    <row r="443" spans="1:13" ht="409.5">
      <c r="A443" s="1">
        <v>437</v>
      </c>
      <c r="B443" s="49" t="s">
        <v>1306</v>
      </c>
      <c r="C443" s="59" t="s">
        <v>1259</v>
      </c>
      <c r="D443" s="92"/>
      <c r="E443" s="59" t="s">
        <v>1307</v>
      </c>
      <c r="F443" s="59"/>
      <c r="G443" s="24" t="s">
        <v>1295</v>
      </c>
      <c r="H443" s="24" t="s">
        <v>17</v>
      </c>
      <c r="I443" s="26"/>
      <c r="J443" s="24"/>
      <c r="L443" s="7"/>
      <c r="M443" s="7"/>
    </row>
    <row r="444" spans="1:13" ht="267.75">
      <c r="A444" s="1">
        <v>438</v>
      </c>
      <c r="B444" s="49" t="s">
        <v>1308</v>
      </c>
      <c r="C444" s="59" t="s">
        <v>1259</v>
      </c>
      <c r="D444" s="92"/>
      <c r="E444" s="59" t="s">
        <v>1309</v>
      </c>
      <c r="F444" s="59"/>
      <c r="G444" s="24" t="s">
        <v>1295</v>
      </c>
      <c r="H444" s="24" t="s">
        <v>17</v>
      </c>
      <c r="I444" s="26"/>
      <c r="J444" s="24"/>
      <c r="L444" s="7"/>
      <c r="M444" s="7"/>
    </row>
    <row r="445" spans="1:13" ht="409.5">
      <c r="A445" s="1">
        <v>439</v>
      </c>
      <c r="B445" s="49" t="s">
        <v>1310</v>
      </c>
      <c r="C445" s="59" t="s">
        <v>1259</v>
      </c>
      <c r="D445" s="92"/>
      <c r="E445" s="59" t="s">
        <v>1311</v>
      </c>
      <c r="F445" s="59"/>
      <c r="G445" s="24" t="s">
        <v>1295</v>
      </c>
      <c r="H445" s="24" t="s">
        <v>17</v>
      </c>
      <c r="I445" s="29"/>
      <c r="J445" s="24"/>
      <c r="L445" s="7"/>
      <c r="M445" s="7"/>
    </row>
    <row r="446" spans="1:13" ht="225" customHeight="1">
      <c r="A446" s="1">
        <v>440</v>
      </c>
      <c r="B446" s="49" t="s">
        <v>1312</v>
      </c>
      <c r="C446" s="59" t="s">
        <v>1259</v>
      </c>
      <c r="D446" s="92"/>
      <c r="E446" s="59" t="s">
        <v>1313</v>
      </c>
      <c r="F446" s="59"/>
      <c r="G446" s="24" t="s">
        <v>1295</v>
      </c>
      <c r="H446" s="24" t="s">
        <v>17</v>
      </c>
      <c r="I446" s="26"/>
      <c r="J446" s="24"/>
      <c r="L446" s="7"/>
      <c r="M446" s="7"/>
    </row>
    <row r="447" spans="1:13" ht="174" customHeight="1">
      <c r="A447" s="1">
        <v>441</v>
      </c>
      <c r="B447" s="49" t="s">
        <v>1314</v>
      </c>
      <c r="C447" s="59" t="s">
        <v>1259</v>
      </c>
      <c r="D447" s="92"/>
      <c r="E447" s="59" t="s">
        <v>1315</v>
      </c>
      <c r="F447" s="59"/>
      <c r="G447" s="24" t="s">
        <v>1295</v>
      </c>
      <c r="H447" s="24" t="s">
        <v>17</v>
      </c>
      <c r="I447" s="26"/>
      <c r="J447" s="24"/>
      <c r="L447" s="7"/>
      <c r="M447" s="7"/>
    </row>
    <row r="448" spans="1:13" ht="204">
      <c r="A448" s="1">
        <v>442</v>
      </c>
      <c r="B448" s="49" t="s">
        <v>73</v>
      </c>
      <c r="C448" s="59" t="s">
        <v>1259</v>
      </c>
      <c r="D448" s="92"/>
      <c r="E448" s="59" t="s">
        <v>1316</v>
      </c>
      <c r="F448" s="59"/>
      <c r="G448" s="24" t="s">
        <v>1295</v>
      </c>
      <c r="H448" s="24" t="s">
        <v>17</v>
      </c>
      <c r="I448" s="26"/>
      <c r="J448" s="24"/>
      <c r="L448" s="7"/>
      <c r="M448" s="7"/>
    </row>
    <row r="449" spans="1:13" ht="229.5">
      <c r="A449" s="1">
        <v>443</v>
      </c>
      <c r="B449" s="49" t="s">
        <v>30</v>
      </c>
      <c r="C449" s="59" t="s">
        <v>1259</v>
      </c>
      <c r="D449" s="92"/>
      <c r="E449" s="59" t="s">
        <v>1317</v>
      </c>
      <c r="F449" s="59"/>
      <c r="G449" s="24" t="s">
        <v>1295</v>
      </c>
      <c r="H449" s="24" t="s">
        <v>17</v>
      </c>
      <c r="I449" s="29"/>
      <c r="J449" s="24"/>
      <c r="L449" s="7"/>
      <c r="M449" s="7"/>
    </row>
    <row r="450" spans="1:13" ht="293.25">
      <c r="A450" s="1">
        <v>444</v>
      </c>
      <c r="B450" s="49" t="s">
        <v>1318</v>
      </c>
      <c r="C450" s="59" t="s">
        <v>1259</v>
      </c>
      <c r="D450" s="92"/>
      <c r="E450" s="59" t="s">
        <v>1319</v>
      </c>
      <c r="F450" s="59"/>
      <c r="G450" s="24" t="s">
        <v>1295</v>
      </c>
      <c r="H450" s="24" t="s">
        <v>17</v>
      </c>
      <c r="I450" s="29"/>
      <c r="J450" s="24"/>
      <c r="L450" s="7"/>
      <c r="M450" s="7"/>
    </row>
    <row r="451" spans="1:13" ht="204">
      <c r="A451" s="1">
        <v>445</v>
      </c>
      <c r="B451" s="49" t="s">
        <v>1320</v>
      </c>
      <c r="C451" s="59" t="s">
        <v>1259</v>
      </c>
      <c r="D451" s="92"/>
      <c r="E451" s="59" t="s">
        <v>1321</v>
      </c>
      <c r="F451" s="59"/>
      <c r="G451" s="24" t="s">
        <v>1295</v>
      </c>
      <c r="H451" s="24" t="s">
        <v>17</v>
      </c>
      <c r="I451" s="26"/>
      <c r="J451" s="24"/>
      <c r="L451" s="7"/>
      <c r="M451" s="7"/>
    </row>
    <row r="452" spans="1:13" ht="229.5">
      <c r="A452" s="1">
        <v>446</v>
      </c>
      <c r="B452" s="49" t="s">
        <v>1322</v>
      </c>
      <c r="C452" s="59" t="s">
        <v>1259</v>
      </c>
      <c r="D452" s="92"/>
      <c r="E452" s="59" t="s">
        <v>1323</v>
      </c>
      <c r="F452" s="59"/>
      <c r="G452" s="24" t="s">
        <v>1295</v>
      </c>
      <c r="H452" s="24" t="s">
        <v>17</v>
      </c>
      <c r="I452" s="26"/>
      <c r="J452" s="24"/>
      <c r="L452" s="7"/>
      <c r="M452" s="7"/>
    </row>
    <row r="453" spans="1:13" ht="344.25">
      <c r="A453" s="1">
        <v>447</v>
      </c>
      <c r="B453" s="49" t="s">
        <v>68</v>
      </c>
      <c r="C453" s="59" t="s">
        <v>1259</v>
      </c>
      <c r="D453" s="92"/>
      <c r="E453" s="59" t="s">
        <v>1324</v>
      </c>
      <c r="F453" s="59"/>
      <c r="G453" s="24" t="s">
        <v>1295</v>
      </c>
      <c r="H453" s="24" t="s">
        <v>17</v>
      </c>
      <c r="I453" s="26"/>
      <c r="J453" s="24"/>
      <c r="L453" s="7"/>
      <c r="M453" s="7"/>
    </row>
    <row r="454" spans="1:13" ht="395.25">
      <c r="A454" s="1">
        <v>448</v>
      </c>
      <c r="B454" s="49" t="s">
        <v>1325</v>
      </c>
      <c r="C454" s="59" t="s">
        <v>1259</v>
      </c>
      <c r="D454" s="92"/>
      <c r="E454" s="59" t="s">
        <v>1326</v>
      </c>
      <c r="F454" s="59"/>
      <c r="G454" s="24" t="s">
        <v>1295</v>
      </c>
      <c r="H454" s="24" t="s">
        <v>17</v>
      </c>
      <c r="I454" s="29"/>
      <c r="J454" s="24"/>
      <c r="L454" s="7"/>
      <c r="M454" s="7"/>
    </row>
    <row r="455" spans="1:13" ht="287.25" customHeight="1">
      <c r="A455" s="1">
        <v>449</v>
      </c>
      <c r="B455" s="49" t="s">
        <v>1327</v>
      </c>
      <c r="C455" s="59" t="s">
        <v>1259</v>
      </c>
      <c r="D455" s="92"/>
      <c r="E455" s="59" t="s">
        <v>1328</v>
      </c>
      <c r="F455" s="59"/>
      <c r="G455" s="24" t="s">
        <v>1295</v>
      </c>
      <c r="H455" s="24" t="s">
        <v>17</v>
      </c>
      <c r="I455" s="26"/>
      <c r="J455" s="24"/>
      <c r="L455" s="7"/>
      <c r="M455" s="7"/>
    </row>
    <row r="456" spans="1:13" ht="138.75" customHeight="1">
      <c r="A456" s="1">
        <v>450</v>
      </c>
      <c r="B456" s="49" t="s">
        <v>1329</v>
      </c>
      <c r="C456" s="59" t="s">
        <v>1259</v>
      </c>
      <c r="D456" s="92"/>
      <c r="E456" s="59" t="s">
        <v>1330</v>
      </c>
      <c r="F456" s="24"/>
      <c r="G456" s="24" t="s">
        <v>1295</v>
      </c>
      <c r="H456" s="24" t="s">
        <v>17</v>
      </c>
      <c r="I456" s="30"/>
      <c r="J456" s="24"/>
      <c r="L456" s="7"/>
      <c r="M456" s="7"/>
    </row>
    <row r="457" spans="1:13" ht="218.25" customHeight="1">
      <c r="A457" s="1">
        <v>451</v>
      </c>
      <c r="B457" s="49" t="s">
        <v>1331</v>
      </c>
      <c r="C457" s="59" t="s">
        <v>1259</v>
      </c>
      <c r="D457" s="92"/>
      <c r="E457" s="59" t="s">
        <v>1466</v>
      </c>
      <c r="F457" s="24"/>
      <c r="G457" s="24" t="s">
        <v>1295</v>
      </c>
      <c r="H457" s="24" t="s">
        <v>17</v>
      </c>
      <c r="I457" s="26"/>
      <c r="J457" s="24"/>
      <c r="L457" s="7"/>
      <c r="M457" s="7"/>
    </row>
    <row r="458" spans="1:13" ht="76.5">
      <c r="A458" s="1">
        <v>452</v>
      </c>
      <c r="B458" s="59" t="s">
        <v>1137</v>
      </c>
      <c r="C458" s="24" t="s">
        <v>1138</v>
      </c>
      <c r="D458" s="24" t="s">
        <v>1139</v>
      </c>
      <c r="E458" s="59" t="s">
        <v>1140</v>
      </c>
      <c r="F458" s="24"/>
      <c r="G458" s="58"/>
      <c r="H458" s="24" t="s">
        <v>1141</v>
      </c>
      <c r="I458" s="58"/>
      <c r="J458" s="24" t="s">
        <v>1332</v>
      </c>
      <c r="L458" s="7"/>
      <c r="M458" s="7"/>
    </row>
    <row r="459" spans="1:13" ht="51">
      <c r="A459" s="1">
        <v>453</v>
      </c>
      <c r="B459" s="59" t="s">
        <v>1333</v>
      </c>
      <c r="C459" s="24" t="s">
        <v>1138</v>
      </c>
      <c r="D459" s="24" t="s">
        <v>1139</v>
      </c>
      <c r="E459" s="59"/>
      <c r="F459" s="24"/>
      <c r="G459" s="24" t="s">
        <v>1334</v>
      </c>
      <c r="H459" s="24"/>
      <c r="I459" s="24"/>
      <c r="J459" s="24"/>
      <c r="L459" s="7"/>
      <c r="M459" s="7"/>
    </row>
    <row r="460" spans="1:13" ht="38.25">
      <c r="A460" s="1">
        <v>454</v>
      </c>
      <c r="B460" s="59" t="s">
        <v>1335</v>
      </c>
      <c r="C460" s="24" t="s">
        <v>1138</v>
      </c>
      <c r="D460" s="24" t="s">
        <v>1139</v>
      </c>
      <c r="E460" s="59" t="s">
        <v>1336</v>
      </c>
      <c r="F460" s="24"/>
      <c r="G460" s="24" t="s">
        <v>1334</v>
      </c>
      <c r="H460" s="24"/>
      <c r="I460" s="24"/>
      <c r="J460" s="24"/>
      <c r="L460" s="7"/>
      <c r="M460" s="7"/>
    </row>
    <row r="461" spans="1:13" ht="38.25">
      <c r="A461" s="1">
        <v>455</v>
      </c>
      <c r="B461" s="59" t="s">
        <v>1337</v>
      </c>
      <c r="C461" s="24" t="s">
        <v>1138</v>
      </c>
      <c r="D461" s="24" t="s">
        <v>1139</v>
      </c>
      <c r="E461" s="59"/>
      <c r="F461" s="24"/>
      <c r="G461" s="24" t="s">
        <v>1334</v>
      </c>
      <c r="H461" s="24"/>
      <c r="I461" s="24"/>
      <c r="J461" s="24"/>
      <c r="L461" s="7"/>
      <c r="M461" s="7"/>
    </row>
    <row r="462" spans="1:13" ht="38.25">
      <c r="A462" s="1">
        <v>456</v>
      </c>
      <c r="B462" s="59" t="s">
        <v>1142</v>
      </c>
      <c r="C462" s="24" t="s">
        <v>1138</v>
      </c>
      <c r="D462" s="24" t="s">
        <v>1139</v>
      </c>
      <c r="E462" s="59" t="s">
        <v>1143</v>
      </c>
      <c r="F462" s="24"/>
      <c r="G462" s="24" t="s">
        <v>1334</v>
      </c>
      <c r="H462" s="24"/>
      <c r="I462" s="24"/>
      <c r="J462" s="24"/>
      <c r="L462" s="7"/>
      <c r="M462" s="7"/>
    </row>
    <row r="463" spans="1:13" ht="51">
      <c r="A463" s="1">
        <v>457</v>
      </c>
      <c r="B463" s="59" t="s">
        <v>1144</v>
      </c>
      <c r="C463" s="24" t="s">
        <v>1138</v>
      </c>
      <c r="D463" s="24" t="s">
        <v>1139</v>
      </c>
      <c r="E463" s="59" t="s">
        <v>1145</v>
      </c>
      <c r="F463" s="24"/>
      <c r="G463" s="24" t="s">
        <v>1334</v>
      </c>
      <c r="H463" s="24"/>
      <c r="I463" s="24"/>
      <c r="J463" s="24"/>
      <c r="L463" s="7"/>
      <c r="M463" s="7"/>
    </row>
    <row r="464" spans="1:13" ht="38.25">
      <c r="A464" s="1">
        <v>458</v>
      </c>
      <c r="B464" s="59" t="s">
        <v>1146</v>
      </c>
      <c r="C464" s="24" t="s">
        <v>1138</v>
      </c>
      <c r="D464" s="24" t="s">
        <v>1147</v>
      </c>
      <c r="E464" s="24" t="s">
        <v>1148</v>
      </c>
      <c r="F464" s="24"/>
      <c r="G464" s="24" t="s">
        <v>1334</v>
      </c>
      <c r="H464" s="24" t="s">
        <v>1149</v>
      </c>
      <c r="I464" s="24" t="s">
        <v>1051</v>
      </c>
      <c r="J464" s="24"/>
      <c r="L464" s="7"/>
      <c r="M464" s="7"/>
    </row>
    <row r="465" spans="1:13" ht="89.25">
      <c r="A465" s="1">
        <v>459</v>
      </c>
      <c r="B465" s="59" t="s">
        <v>1150</v>
      </c>
      <c r="C465" s="24" t="s">
        <v>1138</v>
      </c>
      <c r="D465" s="24" t="s">
        <v>1151</v>
      </c>
      <c r="E465" s="59" t="s">
        <v>1152</v>
      </c>
      <c r="F465" s="24"/>
      <c r="G465" s="24" t="s">
        <v>1334</v>
      </c>
      <c r="H465" s="24" t="s">
        <v>1338</v>
      </c>
      <c r="I465" s="24" t="s">
        <v>1339</v>
      </c>
      <c r="J465" s="24"/>
      <c r="L465" s="7"/>
      <c r="M465" s="7"/>
    </row>
    <row r="466" spans="1:13" ht="38.25">
      <c r="A466" s="1">
        <v>460</v>
      </c>
      <c r="B466" s="59" t="s">
        <v>1153</v>
      </c>
      <c r="C466" s="24" t="s">
        <v>1138</v>
      </c>
      <c r="D466" s="24" t="s">
        <v>1151</v>
      </c>
      <c r="E466" s="59" t="s">
        <v>1154</v>
      </c>
      <c r="F466" s="24"/>
      <c r="G466" s="24" t="s">
        <v>1334</v>
      </c>
      <c r="H466" s="24"/>
      <c r="I466" s="24"/>
      <c r="J466" s="24"/>
      <c r="L466" s="7"/>
      <c r="M466" s="7"/>
    </row>
    <row r="467" spans="1:13" ht="38.25">
      <c r="A467" s="1">
        <v>461</v>
      </c>
      <c r="B467" s="59" t="s">
        <v>1155</v>
      </c>
      <c r="C467" s="24" t="s">
        <v>1138</v>
      </c>
      <c r="D467" s="24" t="s">
        <v>1151</v>
      </c>
      <c r="E467" s="59" t="s">
        <v>1156</v>
      </c>
      <c r="F467" s="24"/>
      <c r="G467" s="24" t="s">
        <v>1334</v>
      </c>
      <c r="H467" s="24"/>
      <c r="I467" s="24"/>
      <c r="J467" s="24"/>
      <c r="L467" s="7"/>
      <c r="M467" s="7"/>
    </row>
    <row r="468" spans="1:13" ht="51">
      <c r="A468" s="1">
        <v>462</v>
      </c>
      <c r="B468" s="59" t="s">
        <v>1157</v>
      </c>
      <c r="C468" s="24" t="s">
        <v>1138</v>
      </c>
      <c r="D468" s="24" t="s">
        <v>1147</v>
      </c>
      <c r="E468" s="59" t="s">
        <v>1158</v>
      </c>
      <c r="F468" s="24"/>
      <c r="G468" s="24" t="s">
        <v>1334</v>
      </c>
      <c r="H468" s="25" t="s">
        <v>1340</v>
      </c>
      <c r="I468" s="24" t="s">
        <v>1341</v>
      </c>
      <c r="J468" s="24"/>
      <c r="L468" s="7"/>
      <c r="M468" s="7"/>
    </row>
    <row r="469" spans="1:13" ht="51">
      <c r="A469" s="1">
        <v>463</v>
      </c>
      <c r="B469" s="59" t="s">
        <v>1157</v>
      </c>
      <c r="C469" s="24" t="s">
        <v>1138</v>
      </c>
      <c r="D469" s="24" t="s">
        <v>1147</v>
      </c>
      <c r="E469" s="59" t="s">
        <v>1159</v>
      </c>
      <c r="F469" s="24"/>
      <c r="G469" s="24" t="s">
        <v>1334</v>
      </c>
      <c r="H469" s="25" t="s">
        <v>1342</v>
      </c>
      <c r="I469" s="24" t="s">
        <v>1341</v>
      </c>
      <c r="J469" s="24"/>
      <c r="L469" s="7"/>
      <c r="M469" s="7"/>
    </row>
    <row r="470" spans="1:13" ht="38.25">
      <c r="A470" s="1">
        <v>464</v>
      </c>
      <c r="B470" s="59" t="s">
        <v>1160</v>
      </c>
      <c r="C470" s="24" t="s">
        <v>1138</v>
      </c>
      <c r="D470" s="24" t="s">
        <v>1147</v>
      </c>
      <c r="E470" s="59" t="s">
        <v>1161</v>
      </c>
      <c r="F470" s="24"/>
      <c r="G470" s="24" t="s">
        <v>1334</v>
      </c>
      <c r="H470" s="24"/>
      <c r="I470" s="24"/>
      <c r="J470" s="24"/>
      <c r="L470" s="7"/>
      <c r="M470" s="7"/>
    </row>
    <row r="471" spans="1:13" ht="38.25">
      <c r="A471" s="1">
        <v>465</v>
      </c>
      <c r="B471" s="59" t="s">
        <v>1162</v>
      </c>
      <c r="C471" s="24" t="s">
        <v>1138</v>
      </c>
      <c r="D471" s="24" t="s">
        <v>1151</v>
      </c>
      <c r="E471" s="59" t="s">
        <v>1163</v>
      </c>
      <c r="F471" s="24"/>
      <c r="G471" s="24" t="s">
        <v>1334</v>
      </c>
      <c r="H471" s="24"/>
      <c r="I471" s="24"/>
      <c r="J471" s="24"/>
      <c r="L471" s="7"/>
      <c r="M471" s="7"/>
    </row>
    <row r="472" spans="1:13" ht="51">
      <c r="A472" s="1">
        <v>466</v>
      </c>
      <c r="B472" s="59" t="s">
        <v>1164</v>
      </c>
      <c r="C472" s="24" t="s">
        <v>1138</v>
      </c>
      <c r="D472" s="24" t="s">
        <v>1151</v>
      </c>
      <c r="E472" s="59" t="s">
        <v>1165</v>
      </c>
      <c r="F472" s="24"/>
      <c r="G472" s="24" t="s">
        <v>1334</v>
      </c>
      <c r="H472" s="24" t="s">
        <v>1343</v>
      </c>
      <c r="I472" s="24" t="s">
        <v>1341</v>
      </c>
      <c r="J472" s="24"/>
      <c r="L472" s="7"/>
      <c r="M472" s="7"/>
    </row>
    <row r="473" spans="1:13" ht="38.25">
      <c r="A473" s="1">
        <v>467</v>
      </c>
      <c r="B473" s="59" t="s">
        <v>1168</v>
      </c>
      <c r="C473" s="24" t="s">
        <v>1138</v>
      </c>
      <c r="D473" s="24" t="s">
        <v>1151</v>
      </c>
      <c r="E473" s="59" t="s">
        <v>1169</v>
      </c>
      <c r="F473" s="24"/>
      <c r="G473" s="24" t="s">
        <v>1334</v>
      </c>
      <c r="H473" s="24"/>
      <c r="I473" s="24"/>
      <c r="J473" s="24"/>
      <c r="L473" s="7"/>
      <c r="M473" s="7"/>
    </row>
    <row r="474" spans="1:13" ht="63.75">
      <c r="A474" s="1">
        <v>468</v>
      </c>
      <c r="B474" s="59" t="s">
        <v>1166</v>
      </c>
      <c r="C474" s="24" t="s">
        <v>1138</v>
      </c>
      <c r="D474" s="24" t="s">
        <v>1151</v>
      </c>
      <c r="E474" s="59" t="s">
        <v>1167</v>
      </c>
      <c r="F474" s="24"/>
      <c r="G474" s="24" t="s">
        <v>1334</v>
      </c>
      <c r="H474" s="24"/>
      <c r="I474" s="24"/>
      <c r="J474" s="24"/>
      <c r="L474" s="7"/>
      <c r="M474" s="7"/>
    </row>
    <row r="475" spans="1:13" ht="51">
      <c r="A475" s="1">
        <v>469</v>
      </c>
      <c r="B475" s="72" t="s">
        <v>1344</v>
      </c>
      <c r="C475" s="24" t="s">
        <v>1138</v>
      </c>
      <c r="D475" s="24" t="s">
        <v>1345</v>
      </c>
      <c r="E475" s="73">
        <v>131.1</v>
      </c>
      <c r="F475" s="24"/>
      <c r="G475" s="24" t="s">
        <v>1346</v>
      </c>
      <c r="H475" s="24" t="s">
        <v>1107</v>
      </c>
      <c r="I475" s="24" t="s">
        <v>1347</v>
      </c>
      <c r="J475" s="24"/>
      <c r="L475" s="7"/>
      <c r="M475" s="7"/>
    </row>
    <row r="476" spans="1:13" ht="51">
      <c r="A476" s="1">
        <v>470</v>
      </c>
      <c r="B476" s="72" t="s">
        <v>1348</v>
      </c>
      <c r="C476" s="24" t="s">
        <v>1138</v>
      </c>
      <c r="D476" s="24" t="s">
        <v>1345</v>
      </c>
      <c r="E476" s="73">
        <v>40.200000000000003</v>
      </c>
      <c r="F476" s="24"/>
      <c r="G476" s="24" t="s">
        <v>1346</v>
      </c>
      <c r="H476" s="24" t="s">
        <v>1107</v>
      </c>
      <c r="I476" s="24" t="s">
        <v>1347</v>
      </c>
      <c r="J476" s="24"/>
      <c r="L476" s="7"/>
      <c r="M476" s="7"/>
    </row>
    <row r="477" spans="1:13" ht="51">
      <c r="A477" s="1">
        <v>471</v>
      </c>
      <c r="B477" s="72" t="s">
        <v>1349</v>
      </c>
      <c r="C477" s="24" t="s">
        <v>1138</v>
      </c>
      <c r="D477" s="24" t="s">
        <v>1345</v>
      </c>
      <c r="E477" s="73">
        <v>59.8</v>
      </c>
      <c r="F477" s="24"/>
      <c r="G477" s="24" t="s">
        <v>1346</v>
      </c>
      <c r="H477" s="24" t="s">
        <v>1107</v>
      </c>
      <c r="I477" s="24" t="s">
        <v>1347</v>
      </c>
      <c r="J477" s="24"/>
      <c r="L477" s="7"/>
      <c r="M477" s="7"/>
    </row>
    <row r="478" spans="1:13" ht="51">
      <c r="A478" s="1">
        <v>472</v>
      </c>
      <c r="B478" s="72" t="s">
        <v>1350</v>
      </c>
      <c r="C478" s="24" t="s">
        <v>1138</v>
      </c>
      <c r="D478" s="24" t="s">
        <v>1345</v>
      </c>
      <c r="E478" s="73">
        <v>60.3</v>
      </c>
      <c r="F478" s="24"/>
      <c r="G478" s="24" t="s">
        <v>1346</v>
      </c>
      <c r="H478" s="24" t="s">
        <v>1107</v>
      </c>
      <c r="I478" s="24" t="s">
        <v>1347</v>
      </c>
      <c r="J478" s="24"/>
      <c r="L478" s="7"/>
      <c r="M478" s="7"/>
    </row>
    <row r="479" spans="1:13" ht="51">
      <c r="A479" s="1">
        <v>473</v>
      </c>
      <c r="B479" s="72" t="s">
        <v>1351</v>
      </c>
      <c r="C479" s="24" t="s">
        <v>1138</v>
      </c>
      <c r="D479" s="24" t="s">
        <v>1345</v>
      </c>
      <c r="E479" s="73">
        <v>131.1</v>
      </c>
      <c r="F479" s="24"/>
      <c r="G479" s="24" t="s">
        <v>1346</v>
      </c>
      <c r="H479" s="24" t="s">
        <v>1107</v>
      </c>
      <c r="I479" s="24" t="s">
        <v>1347</v>
      </c>
      <c r="J479" s="24"/>
      <c r="L479" s="7"/>
      <c r="M479" s="7"/>
    </row>
    <row r="480" spans="1:13" ht="51">
      <c r="A480" s="1">
        <v>474</v>
      </c>
      <c r="B480" s="72" t="s">
        <v>1352</v>
      </c>
      <c r="C480" s="24" t="s">
        <v>1138</v>
      </c>
      <c r="D480" s="24" t="s">
        <v>1345</v>
      </c>
      <c r="E480" s="73">
        <v>131.1</v>
      </c>
      <c r="F480" s="24"/>
      <c r="G480" s="24" t="s">
        <v>1346</v>
      </c>
      <c r="H480" s="24" t="s">
        <v>1107</v>
      </c>
      <c r="I480" s="24" t="s">
        <v>1347</v>
      </c>
      <c r="J480" s="24"/>
      <c r="L480" s="7"/>
      <c r="M480" s="7"/>
    </row>
    <row r="481" spans="1:13" ht="51">
      <c r="A481" s="1">
        <v>475</v>
      </c>
      <c r="B481" s="72" t="s">
        <v>1353</v>
      </c>
      <c r="C481" s="24" t="s">
        <v>1138</v>
      </c>
      <c r="D481" s="24" t="s">
        <v>1345</v>
      </c>
      <c r="E481" s="72">
        <v>41.6</v>
      </c>
      <c r="F481" s="24"/>
      <c r="G481" s="24" t="s">
        <v>1346</v>
      </c>
      <c r="H481" s="24" t="s">
        <v>1107</v>
      </c>
      <c r="I481" s="24" t="s">
        <v>1347</v>
      </c>
      <c r="J481" s="24"/>
      <c r="L481" s="7"/>
      <c r="M481" s="7"/>
    </row>
    <row r="482" spans="1:13" ht="51">
      <c r="A482" s="1">
        <v>476</v>
      </c>
      <c r="B482" s="72" t="s">
        <v>1354</v>
      </c>
      <c r="C482" s="24" t="s">
        <v>1138</v>
      </c>
      <c r="D482" s="24" t="s">
        <v>1345</v>
      </c>
      <c r="E482" s="73">
        <v>59.9</v>
      </c>
      <c r="F482" s="24"/>
      <c r="G482" s="24" t="s">
        <v>1346</v>
      </c>
      <c r="H482" s="24" t="s">
        <v>1107</v>
      </c>
      <c r="I482" s="24" t="s">
        <v>1347</v>
      </c>
      <c r="J482" s="24"/>
      <c r="L482" s="7"/>
      <c r="M482" s="7"/>
    </row>
    <row r="483" spans="1:13" ht="51">
      <c r="A483" s="1">
        <v>477</v>
      </c>
      <c r="B483" s="72" t="s">
        <v>1355</v>
      </c>
      <c r="C483" s="24" t="s">
        <v>1138</v>
      </c>
      <c r="D483" s="24" t="s">
        <v>1345</v>
      </c>
      <c r="E483" s="73">
        <v>42.5</v>
      </c>
      <c r="F483" s="24"/>
      <c r="G483" s="24" t="s">
        <v>1346</v>
      </c>
      <c r="H483" s="24" t="s">
        <v>1107</v>
      </c>
      <c r="I483" s="24" t="s">
        <v>1347</v>
      </c>
      <c r="J483" s="24"/>
      <c r="L483" s="7"/>
      <c r="M483" s="7"/>
    </row>
    <row r="484" spans="1:13" ht="51">
      <c r="A484" s="1">
        <v>478</v>
      </c>
      <c r="B484" s="72" t="s">
        <v>1356</v>
      </c>
      <c r="C484" s="24" t="s">
        <v>1138</v>
      </c>
      <c r="D484" s="24" t="s">
        <v>1345</v>
      </c>
      <c r="E484" s="73">
        <v>40.200000000000003</v>
      </c>
      <c r="F484" s="24"/>
      <c r="G484" s="24" t="s">
        <v>1346</v>
      </c>
      <c r="H484" s="24" t="s">
        <v>1107</v>
      </c>
      <c r="I484" s="24" t="s">
        <v>1347</v>
      </c>
      <c r="J484" s="24"/>
      <c r="L484" s="7"/>
      <c r="M484" s="7"/>
    </row>
    <row r="485" spans="1:13" ht="51">
      <c r="A485" s="1">
        <v>479</v>
      </c>
      <c r="B485" s="72" t="s">
        <v>1357</v>
      </c>
      <c r="C485" s="24" t="s">
        <v>1138</v>
      </c>
      <c r="D485" s="24" t="s">
        <v>1345</v>
      </c>
      <c r="E485" s="74">
        <v>57600</v>
      </c>
      <c r="F485" s="24"/>
      <c r="G485" s="24" t="s">
        <v>1346</v>
      </c>
      <c r="H485" s="24"/>
      <c r="I485" s="24"/>
      <c r="J485" s="24"/>
      <c r="L485" s="7"/>
      <c r="M485" s="7"/>
    </row>
    <row r="486" spans="1:13" ht="51">
      <c r="A486" s="1">
        <v>480</v>
      </c>
      <c r="B486" s="72" t="s">
        <v>1358</v>
      </c>
      <c r="C486" s="24" t="s">
        <v>1138</v>
      </c>
      <c r="D486" s="24" t="s">
        <v>1345</v>
      </c>
      <c r="E486" s="74">
        <v>6960</v>
      </c>
      <c r="F486" s="24"/>
      <c r="G486" s="24" t="s">
        <v>1346</v>
      </c>
      <c r="H486" s="24" t="s">
        <v>1107</v>
      </c>
      <c r="I486" s="24" t="s">
        <v>1359</v>
      </c>
      <c r="J486" s="24"/>
      <c r="L486" s="7"/>
      <c r="M486" s="7"/>
    </row>
    <row r="487" spans="1:13" ht="51">
      <c r="A487" s="1">
        <v>481</v>
      </c>
      <c r="B487" s="72" t="s">
        <v>1360</v>
      </c>
      <c r="C487" s="24" t="s">
        <v>1138</v>
      </c>
      <c r="D487" s="24" t="s">
        <v>1345</v>
      </c>
      <c r="E487" s="74">
        <v>50640</v>
      </c>
      <c r="F487" s="24"/>
      <c r="G487" s="24" t="s">
        <v>1346</v>
      </c>
      <c r="H487" s="24" t="s">
        <v>1107</v>
      </c>
      <c r="I487" s="24" t="s">
        <v>1361</v>
      </c>
      <c r="J487" s="24"/>
      <c r="L487" s="7"/>
      <c r="M487" s="7"/>
    </row>
    <row r="488" spans="1:13" ht="127.5">
      <c r="A488" s="1">
        <v>482</v>
      </c>
      <c r="B488" s="4" t="s">
        <v>109</v>
      </c>
      <c r="C488" s="4" t="s">
        <v>1426</v>
      </c>
      <c r="D488" s="5" t="s">
        <v>69</v>
      </c>
      <c r="E488" s="4" t="s">
        <v>1427</v>
      </c>
      <c r="F488" s="5" t="s">
        <v>121</v>
      </c>
      <c r="G488" s="4" t="s">
        <v>1428</v>
      </c>
      <c r="H488" s="4" t="s">
        <v>99</v>
      </c>
      <c r="I488" s="5" t="s">
        <v>1429</v>
      </c>
      <c r="J488" s="4" t="s">
        <v>1430</v>
      </c>
      <c r="L488" s="7"/>
      <c r="M488" s="7"/>
    </row>
    <row r="489" spans="1:13" ht="127.5">
      <c r="A489" s="1">
        <v>483</v>
      </c>
      <c r="B489" s="4" t="s">
        <v>109</v>
      </c>
      <c r="C489" s="4" t="s">
        <v>1431</v>
      </c>
      <c r="D489" s="5" t="s">
        <v>69</v>
      </c>
      <c r="E489" s="4" t="s">
        <v>1432</v>
      </c>
      <c r="F489" s="5"/>
      <c r="G489" s="4" t="s">
        <v>1428</v>
      </c>
      <c r="H489" s="4" t="s">
        <v>99</v>
      </c>
      <c r="I489" s="5"/>
      <c r="J489" s="4" t="s">
        <v>1430</v>
      </c>
      <c r="L489" s="7"/>
      <c r="M489" s="7"/>
    </row>
    <row r="490" spans="1:13" ht="127.5">
      <c r="A490" s="1">
        <v>484</v>
      </c>
      <c r="B490" s="4" t="s">
        <v>1433</v>
      </c>
      <c r="C490" s="4" t="s">
        <v>1426</v>
      </c>
      <c r="D490" s="5" t="s">
        <v>69</v>
      </c>
      <c r="E490" s="4" t="s">
        <v>1434</v>
      </c>
      <c r="F490" s="5"/>
      <c r="G490" s="4" t="s">
        <v>1428</v>
      </c>
      <c r="H490" s="4" t="s">
        <v>99</v>
      </c>
      <c r="I490" s="5"/>
      <c r="J490" s="4" t="s">
        <v>1430</v>
      </c>
      <c r="L490" s="7"/>
      <c r="M490" s="7"/>
    </row>
    <row r="491" spans="1:13" ht="127.5">
      <c r="A491" s="1">
        <v>485</v>
      </c>
      <c r="B491" s="4" t="s">
        <v>1435</v>
      </c>
      <c r="C491" s="4" t="s">
        <v>1436</v>
      </c>
      <c r="D491" s="5" t="s">
        <v>69</v>
      </c>
      <c r="E491" s="4" t="s">
        <v>1437</v>
      </c>
      <c r="F491" s="5"/>
      <c r="G491" s="4" t="s">
        <v>1428</v>
      </c>
      <c r="H491" s="4" t="s">
        <v>99</v>
      </c>
      <c r="I491" s="5"/>
      <c r="J491" s="4" t="s">
        <v>1430</v>
      </c>
      <c r="L491" s="7"/>
      <c r="M491" s="7"/>
    </row>
    <row r="492" spans="1:13" ht="127.5">
      <c r="A492" s="1">
        <v>486</v>
      </c>
      <c r="B492" s="4" t="s">
        <v>1438</v>
      </c>
      <c r="C492" s="4" t="s">
        <v>1431</v>
      </c>
      <c r="D492" s="5" t="s">
        <v>69</v>
      </c>
      <c r="E492" s="4" t="s">
        <v>1439</v>
      </c>
      <c r="F492" s="5"/>
      <c r="G492" s="4" t="s">
        <v>1428</v>
      </c>
      <c r="H492" s="4" t="s">
        <v>99</v>
      </c>
      <c r="I492" s="5"/>
      <c r="J492" s="4" t="s">
        <v>1430</v>
      </c>
      <c r="L492" s="7"/>
      <c r="M492" s="7"/>
    </row>
    <row r="493" spans="1:13" ht="127.5">
      <c r="A493" s="1">
        <v>487</v>
      </c>
      <c r="B493" s="4" t="s">
        <v>1440</v>
      </c>
      <c r="C493" s="4" t="s">
        <v>1441</v>
      </c>
      <c r="D493" s="5" t="s">
        <v>69</v>
      </c>
      <c r="E493" s="4" t="s">
        <v>1442</v>
      </c>
      <c r="F493" s="5"/>
      <c r="G493" s="4" t="s">
        <v>1428</v>
      </c>
      <c r="H493" s="4" t="s">
        <v>99</v>
      </c>
      <c r="I493" s="5"/>
      <c r="J493" s="4" t="s">
        <v>1430</v>
      </c>
      <c r="L493" s="7"/>
      <c r="M493" s="7"/>
    </row>
    <row r="494" spans="1:13" ht="127.5">
      <c r="A494" s="1">
        <v>488</v>
      </c>
      <c r="B494" s="4" t="s">
        <v>75</v>
      </c>
      <c r="C494" s="4" t="s">
        <v>1441</v>
      </c>
      <c r="D494" s="5" t="s">
        <v>69</v>
      </c>
      <c r="E494" s="4" t="s">
        <v>1443</v>
      </c>
      <c r="F494" s="4"/>
      <c r="G494" s="4" t="s">
        <v>1428</v>
      </c>
      <c r="H494" s="4" t="s">
        <v>99</v>
      </c>
      <c r="I494" s="5"/>
      <c r="J494" s="4" t="s">
        <v>1430</v>
      </c>
      <c r="L494" s="7"/>
      <c r="M494" s="7"/>
    </row>
    <row r="495" spans="1:13" ht="127.5">
      <c r="A495" s="1">
        <v>489</v>
      </c>
      <c r="B495" s="4" t="s">
        <v>75</v>
      </c>
      <c r="C495" s="4" t="s">
        <v>1444</v>
      </c>
      <c r="D495" s="5" t="s">
        <v>69</v>
      </c>
      <c r="E495" s="4" t="s">
        <v>1445</v>
      </c>
      <c r="F495" s="5"/>
      <c r="G495" s="4" t="s">
        <v>1428</v>
      </c>
      <c r="H495" s="4" t="s">
        <v>99</v>
      </c>
      <c r="I495" s="5"/>
      <c r="J495" s="4" t="s">
        <v>1430</v>
      </c>
      <c r="L495" s="7"/>
      <c r="M495" s="7"/>
    </row>
    <row r="496" spans="1:13" ht="127.5">
      <c r="A496" s="1">
        <v>490</v>
      </c>
      <c r="B496" s="4" t="s">
        <v>75</v>
      </c>
      <c r="C496" s="4" t="s">
        <v>1446</v>
      </c>
      <c r="D496" s="5" t="s">
        <v>69</v>
      </c>
      <c r="E496" s="4" t="s">
        <v>1447</v>
      </c>
      <c r="F496" s="5"/>
      <c r="G496" s="4" t="s">
        <v>1428</v>
      </c>
      <c r="H496" s="4" t="s">
        <v>99</v>
      </c>
      <c r="I496" s="5"/>
      <c r="J496" s="4" t="s">
        <v>1430</v>
      </c>
      <c r="L496" s="7"/>
      <c r="M496" s="7"/>
    </row>
    <row r="497" spans="1:13" ht="51">
      <c r="A497" s="1">
        <v>491</v>
      </c>
      <c r="B497" s="4" t="s">
        <v>75</v>
      </c>
      <c r="C497" s="4" t="s">
        <v>1448</v>
      </c>
      <c r="D497" s="5" t="s">
        <v>69</v>
      </c>
      <c r="E497" s="4" t="s">
        <v>1449</v>
      </c>
      <c r="F497" s="5"/>
      <c r="G497" s="5"/>
      <c r="H497" s="4" t="s">
        <v>99</v>
      </c>
      <c r="I497" s="5"/>
      <c r="J497" s="4" t="s">
        <v>1430</v>
      </c>
      <c r="L497" s="7"/>
      <c r="M497" s="7"/>
    </row>
    <row r="498" spans="1:13" ht="127.5">
      <c r="A498" s="1">
        <v>492</v>
      </c>
      <c r="B498" s="4" t="s">
        <v>75</v>
      </c>
      <c r="C498" s="4" t="s">
        <v>1431</v>
      </c>
      <c r="D498" s="5" t="s">
        <v>69</v>
      </c>
      <c r="E498" s="4" t="s">
        <v>1450</v>
      </c>
      <c r="F498" s="5"/>
      <c r="G498" s="4" t="s">
        <v>1428</v>
      </c>
      <c r="H498" s="4" t="s">
        <v>99</v>
      </c>
      <c r="I498" s="5"/>
      <c r="J498" s="4" t="s">
        <v>1430</v>
      </c>
      <c r="L498" s="7"/>
      <c r="M498" s="7"/>
    </row>
    <row r="499" spans="1:13" ht="127.5">
      <c r="A499" s="1">
        <v>493</v>
      </c>
      <c r="B499" s="4" t="s">
        <v>75</v>
      </c>
      <c r="C499" s="11" t="s">
        <v>1451</v>
      </c>
      <c r="D499" s="5" t="s">
        <v>69</v>
      </c>
      <c r="E499" s="4" t="s">
        <v>1452</v>
      </c>
      <c r="F499" s="5"/>
      <c r="G499" s="4" t="s">
        <v>1428</v>
      </c>
      <c r="H499" s="4" t="s">
        <v>99</v>
      </c>
      <c r="I499" s="5"/>
      <c r="J499" s="4" t="s">
        <v>1430</v>
      </c>
      <c r="L499" s="7"/>
      <c r="M499" s="7"/>
    </row>
    <row r="500" spans="1:13" ht="127.5">
      <c r="A500" s="1">
        <v>494</v>
      </c>
      <c r="B500" s="4" t="s">
        <v>75</v>
      </c>
      <c r="C500" s="11" t="s">
        <v>1453</v>
      </c>
      <c r="D500" s="5" t="s">
        <v>69</v>
      </c>
      <c r="E500" s="4" t="s">
        <v>1454</v>
      </c>
      <c r="F500" s="5"/>
      <c r="G500" s="4" t="s">
        <v>1428</v>
      </c>
      <c r="H500" s="4" t="s">
        <v>99</v>
      </c>
      <c r="I500" s="5"/>
      <c r="J500" s="4" t="s">
        <v>1430</v>
      </c>
      <c r="L500" s="7"/>
      <c r="M500" s="7"/>
    </row>
    <row r="501" spans="1:13" ht="127.5">
      <c r="A501" s="1">
        <v>495</v>
      </c>
      <c r="B501" s="4" t="s">
        <v>75</v>
      </c>
      <c r="C501" s="11" t="s">
        <v>1455</v>
      </c>
      <c r="D501" s="5" t="s">
        <v>69</v>
      </c>
      <c r="E501" s="4" t="s">
        <v>1456</v>
      </c>
      <c r="F501" s="5"/>
      <c r="G501" s="4" t="s">
        <v>1428</v>
      </c>
      <c r="H501" s="4" t="s">
        <v>99</v>
      </c>
      <c r="I501" s="5"/>
      <c r="J501" s="4" t="s">
        <v>1430</v>
      </c>
      <c r="L501" s="7"/>
      <c r="M501" s="7"/>
    </row>
    <row r="502" spans="1:13" ht="127.5">
      <c r="A502" s="1">
        <v>496</v>
      </c>
      <c r="B502" s="4" t="s">
        <v>75</v>
      </c>
      <c r="C502" s="4" t="s">
        <v>1457</v>
      </c>
      <c r="D502" s="5" t="s">
        <v>69</v>
      </c>
      <c r="E502" s="4" t="s">
        <v>1458</v>
      </c>
      <c r="F502" s="5"/>
      <c r="G502" s="4" t="s">
        <v>1428</v>
      </c>
      <c r="H502" s="4" t="s">
        <v>99</v>
      </c>
      <c r="I502" s="5"/>
      <c r="J502" s="4" t="s">
        <v>1430</v>
      </c>
      <c r="L502" s="7"/>
      <c r="M502" s="7"/>
    </row>
    <row r="503" spans="1:13" ht="127.5">
      <c r="A503" s="1">
        <v>497</v>
      </c>
      <c r="B503" s="4" t="s">
        <v>75</v>
      </c>
      <c r="C503" s="4" t="s">
        <v>1459</v>
      </c>
      <c r="D503" s="5" t="s">
        <v>69</v>
      </c>
      <c r="E503" s="4" t="s">
        <v>1460</v>
      </c>
      <c r="F503" s="5"/>
      <c r="G503" s="4" t="s">
        <v>1428</v>
      </c>
      <c r="H503" s="4" t="s">
        <v>99</v>
      </c>
      <c r="I503" s="5"/>
      <c r="J503" s="4" t="s">
        <v>1430</v>
      </c>
      <c r="L503" s="7"/>
      <c r="M503" s="7"/>
    </row>
    <row r="504" spans="1:13" ht="127.5">
      <c r="A504" s="1">
        <v>498</v>
      </c>
      <c r="B504" s="4" t="s">
        <v>75</v>
      </c>
      <c r="C504" s="4" t="s">
        <v>1461</v>
      </c>
      <c r="D504" s="5" t="s">
        <v>69</v>
      </c>
      <c r="E504" s="4" t="s">
        <v>1462</v>
      </c>
      <c r="F504" s="5"/>
      <c r="G504" s="4" t="s">
        <v>1428</v>
      </c>
      <c r="H504" s="4" t="s">
        <v>99</v>
      </c>
      <c r="I504" s="5"/>
      <c r="J504" s="4" t="s">
        <v>1430</v>
      </c>
      <c r="L504" s="7"/>
      <c r="M504" s="7"/>
    </row>
    <row r="505" spans="1:13" ht="127.5">
      <c r="A505" s="1">
        <v>499</v>
      </c>
      <c r="B505" s="4" t="s">
        <v>1463</v>
      </c>
      <c r="C505" s="4" t="s">
        <v>1464</v>
      </c>
      <c r="D505" s="5" t="s">
        <v>69</v>
      </c>
      <c r="E505" s="4" t="s">
        <v>1465</v>
      </c>
      <c r="F505" s="5"/>
      <c r="G505" s="4" t="s">
        <v>1428</v>
      </c>
      <c r="H505" s="4" t="s">
        <v>99</v>
      </c>
      <c r="I505" s="5"/>
      <c r="J505" s="4" t="s">
        <v>1430</v>
      </c>
      <c r="L505" s="7"/>
      <c r="M505" s="7"/>
    </row>
    <row r="506" spans="1:13" ht="298.5" customHeight="1">
      <c r="A506" s="1">
        <v>500</v>
      </c>
      <c r="B506" s="3" t="s">
        <v>1467</v>
      </c>
      <c r="C506" s="3" t="s">
        <v>1468</v>
      </c>
      <c r="D506" s="3" t="s">
        <v>1469</v>
      </c>
      <c r="E506" s="3" t="s">
        <v>1470</v>
      </c>
      <c r="F506" s="3" t="s">
        <v>1471</v>
      </c>
      <c r="G506" s="3" t="s">
        <v>1472</v>
      </c>
      <c r="H506" s="3" t="s">
        <v>1473</v>
      </c>
      <c r="I506" s="3" t="s">
        <v>1474</v>
      </c>
      <c r="J506" s="3" t="s">
        <v>1475</v>
      </c>
      <c r="L506" s="7"/>
      <c r="M506" s="7"/>
    </row>
    <row r="507" spans="1:13" ht="244.5" customHeight="1">
      <c r="A507" s="1">
        <v>501</v>
      </c>
      <c r="B507" s="3" t="s">
        <v>1476</v>
      </c>
      <c r="C507" s="3" t="s">
        <v>1477</v>
      </c>
      <c r="D507" s="3" t="s">
        <v>1478</v>
      </c>
      <c r="E507" s="3" t="s">
        <v>1479</v>
      </c>
      <c r="F507" s="3"/>
      <c r="G507" s="3" t="s">
        <v>1472</v>
      </c>
      <c r="H507" s="3" t="s">
        <v>1480</v>
      </c>
      <c r="I507" s="3" t="s">
        <v>1481</v>
      </c>
      <c r="J507" s="3" t="s">
        <v>1475</v>
      </c>
      <c r="L507" s="7"/>
      <c r="M507" s="7"/>
    </row>
    <row r="508" spans="1:13" ht="267.75" customHeight="1">
      <c r="A508" s="1">
        <v>502</v>
      </c>
      <c r="B508" s="3" t="s">
        <v>1482</v>
      </c>
      <c r="C508" s="3" t="s">
        <v>1483</v>
      </c>
      <c r="D508" s="3" t="s">
        <v>1484</v>
      </c>
      <c r="E508" s="3" t="s">
        <v>1485</v>
      </c>
      <c r="F508" s="3" t="s">
        <v>1486</v>
      </c>
      <c r="G508" s="3" t="s">
        <v>1472</v>
      </c>
      <c r="H508" s="3" t="s">
        <v>1487</v>
      </c>
      <c r="I508" s="3" t="s">
        <v>1488</v>
      </c>
      <c r="J508" s="3" t="s">
        <v>1475</v>
      </c>
      <c r="L508" s="7"/>
      <c r="M508" s="7"/>
    </row>
    <row r="509" spans="1:13" ht="306">
      <c r="A509" s="1">
        <v>503</v>
      </c>
      <c r="B509" s="3" t="s">
        <v>1489</v>
      </c>
      <c r="C509" s="3" t="s">
        <v>1477</v>
      </c>
      <c r="D509" s="3" t="s">
        <v>1490</v>
      </c>
      <c r="E509" s="3" t="s">
        <v>1491</v>
      </c>
      <c r="F509" s="3"/>
      <c r="G509" s="3" t="s">
        <v>1492</v>
      </c>
      <c r="H509" s="3" t="s">
        <v>1493</v>
      </c>
      <c r="I509" s="3" t="s">
        <v>1494</v>
      </c>
      <c r="J509" s="3" t="s">
        <v>1475</v>
      </c>
      <c r="L509" s="7"/>
      <c r="M509" s="7"/>
    </row>
    <row r="510" spans="1:13" ht="210.75" customHeight="1">
      <c r="A510" s="1">
        <v>504</v>
      </c>
      <c r="B510" s="3" t="s">
        <v>1495</v>
      </c>
      <c r="C510" s="3" t="s">
        <v>1496</v>
      </c>
      <c r="D510" s="3" t="s">
        <v>1469</v>
      </c>
      <c r="E510" s="3" t="s">
        <v>1497</v>
      </c>
      <c r="F510" s="3" t="s">
        <v>1498</v>
      </c>
      <c r="G510" s="3" t="s">
        <v>1499</v>
      </c>
      <c r="H510" s="3" t="s">
        <v>1500</v>
      </c>
      <c r="I510" s="3" t="s">
        <v>1481</v>
      </c>
      <c r="J510" s="3" t="s">
        <v>1475</v>
      </c>
      <c r="L510" s="7"/>
      <c r="M510" s="7"/>
    </row>
    <row r="511" spans="1:13" ht="305.25" customHeight="1">
      <c r="A511" s="1">
        <v>505</v>
      </c>
      <c r="B511" s="3" t="s">
        <v>1501</v>
      </c>
      <c r="C511" s="3" t="s">
        <v>1502</v>
      </c>
      <c r="D511" s="3" t="s">
        <v>1469</v>
      </c>
      <c r="E511" s="3" t="s">
        <v>1503</v>
      </c>
      <c r="F511" s="3" t="s">
        <v>1504</v>
      </c>
      <c r="G511" s="3" t="s">
        <v>1505</v>
      </c>
      <c r="H511" s="3" t="s">
        <v>1506</v>
      </c>
      <c r="I511" s="3" t="s">
        <v>1507</v>
      </c>
      <c r="J511" s="3" t="s">
        <v>1475</v>
      </c>
      <c r="L511" s="7"/>
      <c r="M511" s="7"/>
    </row>
    <row r="512" spans="1:13" ht="409.5">
      <c r="A512" s="1">
        <v>506</v>
      </c>
      <c r="B512" s="3" t="s">
        <v>1508</v>
      </c>
      <c r="C512" s="3" t="s">
        <v>1510</v>
      </c>
      <c r="D512" s="3" t="s">
        <v>1469</v>
      </c>
      <c r="E512" s="3" t="s">
        <v>1511</v>
      </c>
      <c r="F512" s="3" t="s">
        <v>1512</v>
      </c>
      <c r="G512" s="3" t="s">
        <v>1513</v>
      </c>
      <c r="H512" s="3" t="s">
        <v>1514</v>
      </c>
      <c r="I512" s="3" t="s">
        <v>1515</v>
      </c>
      <c r="J512" s="3" t="s">
        <v>1475</v>
      </c>
      <c r="L512" s="7"/>
      <c r="M512" s="7"/>
    </row>
    <row r="513" spans="1:13" ht="201.75" customHeight="1">
      <c r="A513" s="1">
        <v>507</v>
      </c>
      <c r="B513" s="3" t="s">
        <v>1509</v>
      </c>
      <c r="C513" s="3" t="s">
        <v>1516</v>
      </c>
      <c r="D513" s="3" t="s">
        <v>1469</v>
      </c>
      <c r="E513" s="3" t="s">
        <v>1517</v>
      </c>
      <c r="F513" s="3" t="s">
        <v>1518</v>
      </c>
      <c r="G513" s="3" t="s">
        <v>1505</v>
      </c>
      <c r="H513" s="3" t="s">
        <v>1519</v>
      </c>
      <c r="I513" s="3" t="s">
        <v>1507</v>
      </c>
      <c r="J513" s="3" t="s">
        <v>1475</v>
      </c>
      <c r="L513" s="7"/>
      <c r="M513" s="7"/>
    </row>
    <row r="514" spans="1:13" ht="267.75">
      <c r="A514" s="1">
        <v>508</v>
      </c>
      <c r="B514" s="3" t="s">
        <v>1524</v>
      </c>
      <c r="C514" s="3" t="s">
        <v>1525</v>
      </c>
      <c r="D514" s="3" t="s">
        <v>1469</v>
      </c>
      <c r="E514" s="3" t="s">
        <v>1526</v>
      </c>
      <c r="F514" s="3" t="s">
        <v>1520</v>
      </c>
      <c r="G514" s="3" t="s">
        <v>1521</v>
      </c>
      <c r="H514" s="3" t="s">
        <v>1522</v>
      </c>
      <c r="I514" s="3" t="s">
        <v>1523</v>
      </c>
      <c r="J514" s="3" t="s">
        <v>1475</v>
      </c>
      <c r="L514" s="7"/>
      <c r="M514" s="7"/>
    </row>
    <row r="515" spans="1:13" ht="182.25" customHeight="1">
      <c r="A515" s="1">
        <v>509</v>
      </c>
      <c r="B515" s="3" t="s">
        <v>1527</v>
      </c>
      <c r="C515" s="3" t="s">
        <v>1528</v>
      </c>
      <c r="D515" s="3" t="s">
        <v>1469</v>
      </c>
      <c r="E515" s="3" t="s">
        <v>1529</v>
      </c>
      <c r="F515" s="3" t="s">
        <v>1530</v>
      </c>
      <c r="G515" s="3" t="s">
        <v>1505</v>
      </c>
      <c r="H515" s="3" t="s">
        <v>1531</v>
      </c>
      <c r="I515" s="3" t="s">
        <v>1515</v>
      </c>
      <c r="J515" s="3" t="s">
        <v>1475</v>
      </c>
      <c r="L515" s="7"/>
      <c r="M515" s="7"/>
    </row>
    <row r="516" spans="1:13" ht="90" thickBot="1">
      <c r="A516" s="1">
        <v>510</v>
      </c>
      <c r="B516" s="34" t="s">
        <v>110</v>
      </c>
      <c r="C516" s="34" t="s">
        <v>1532</v>
      </c>
      <c r="D516" s="34" t="s">
        <v>25</v>
      </c>
      <c r="E516" s="34" t="s">
        <v>1533</v>
      </c>
      <c r="F516" s="34" t="s">
        <v>1534</v>
      </c>
      <c r="G516" s="34" t="s">
        <v>1535</v>
      </c>
      <c r="H516" s="34" t="s">
        <v>1536</v>
      </c>
      <c r="I516" s="43">
        <v>1248000</v>
      </c>
      <c r="J516" s="34" t="s">
        <v>1537</v>
      </c>
      <c r="L516" s="7"/>
      <c r="M516" s="7"/>
    </row>
    <row r="517" spans="1:13" ht="102">
      <c r="A517" s="1">
        <v>511</v>
      </c>
      <c r="B517" s="39" t="s">
        <v>110</v>
      </c>
      <c r="C517" s="39" t="s">
        <v>1538</v>
      </c>
      <c r="D517" s="39" t="s">
        <v>25</v>
      </c>
      <c r="E517" s="56"/>
      <c r="F517" s="39" t="s">
        <v>1539</v>
      </c>
      <c r="G517" s="39" t="s">
        <v>1540</v>
      </c>
      <c r="H517" s="39" t="s">
        <v>1536</v>
      </c>
      <c r="I517" s="41">
        <v>5710000</v>
      </c>
      <c r="J517" s="39" t="s">
        <v>1537</v>
      </c>
      <c r="L517" s="7"/>
      <c r="M517" s="7"/>
    </row>
    <row r="518" spans="1:13" ht="89.25">
      <c r="A518" s="1">
        <v>512</v>
      </c>
      <c r="B518" s="93" t="s">
        <v>14</v>
      </c>
      <c r="C518" s="93" t="s">
        <v>82</v>
      </c>
      <c r="D518" s="4" t="s">
        <v>25</v>
      </c>
      <c r="E518" s="93" t="s">
        <v>1541</v>
      </c>
      <c r="F518" s="4" t="s">
        <v>1542</v>
      </c>
      <c r="G518" s="4" t="s">
        <v>1540</v>
      </c>
      <c r="H518" s="4" t="s">
        <v>1536</v>
      </c>
      <c r="I518" s="5"/>
      <c r="J518" s="39" t="s">
        <v>1537</v>
      </c>
      <c r="L518" s="7"/>
      <c r="M518" s="7"/>
    </row>
    <row r="519" spans="1:13" ht="89.25">
      <c r="A519" s="1">
        <v>513</v>
      </c>
      <c r="B519" s="93" t="s">
        <v>84</v>
      </c>
      <c r="C519" s="93" t="s">
        <v>85</v>
      </c>
      <c r="D519" s="4" t="s">
        <v>25</v>
      </c>
      <c r="E519" s="93" t="s">
        <v>1543</v>
      </c>
      <c r="F519" s="4" t="s">
        <v>1544</v>
      </c>
      <c r="G519" s="4" t="s">
        <v>1540</v>
      </c>
      <c r="H519" s="4" t="s">
        <v>1536</v>
      </c>
      <c r="I519" s="5"/>
      <c r="J519" s="39" t="s">
        <v>1537</v>
      </c>
      <c r="L519" s="7"/>
      <c r="M519" s="7"/>
    </row>
    <row r="520" spans="1:13" ht="102">
      <c r="A520" s="1">
        <v>514</v>
      </c>
      <c r="B520" s="93" t="s">
        <v>14</v>
      </c>
      <c r="C520" s="93" t="s">
        <v>86</v>
      </c>
      <c r="D520" s="4" t="s">
        <v>25</v>
      </c>
      <c r="E520" s="93" t="s">
        <v>1545</v>
      </c>
      <c r="F520" s="4" t="s">
        <v>1546</v>
      </c>
      <c r="G520" s="4" t="s">
        <v>1540</v>
      </c>
      <c r="H520" s="4" t="s">
        <v>1536</v>
      </c>
      <c r="I520" s="5"/>
      <c r="J520" s="4" t="s">
        <v>1537</v>
      </c>
      <c r="L520" s="7"/>
      <c r="M520" s="7"/>
    </row>
    <row r="521" spans="1:13" ht="89.25">
      <c r="A521" s="1">
        <v>515</v>
      </c>
      <c r="B521" s="93" t="s">
        <v>16</v>
      </c>
      <c r="C521" s="93" t="s">
        <v>87</v>
      </c>
      <c r="D521" s="4" t="s">
        <v>25</v>
      </c>
      <c r="E521" s="93" t="s">
        <v>1547</v>
      </c>
      <c r="F521" s="5"/>
      <c r="G521" s="4" t="s">
        <v>1540</v>
      </c>
      <c r="H521" s="4" t="s">
        <v>1536</v>
      </c>
      <c r="I521" s="5"/>
      <c r="J521" s="4" t="s">
        <v>1537</v>
      </c>
      <c r="L521" s="7"/>
      <c r="M521" s="7"/>
    </row>
    <row r="522" spans="1:13" ht="89.25">
      <c r="A522" s="1">
        <v>516</v>
      </c>
      <c r="B522" s="93" t="s">
        <v>14</v>
      </c>
      <c r="C522" s="93" t="s">
        <v>1548</v>
      </c>
      <c r="D522" s="4" t="s">
        <v>25</v>
      </c>
      <c r="E522" s="93" t="s">
        <v>1549</v>
      </c>
      <c r="F522" s="4" t="s">
        <v>1550</v>
      </c>
      <c r="G522" s="4" t="s">
        <v>1540</v>
      </c>
      <c r="H522" s="4" t="s">
        <v>1536</v>
      </c>
      <c r="I522" s="5"/>
      <c r="J522" s="4" t="s">
        <v>1537</v>
      </c>
      <c r="L522" s="7"/>
      <c r="M522" s="7"/>
    </row>
    <row r="523" spans="1:13" ht="89.25">
      <c r="A523" s="1">
        <v>517</v>
      </c>
      <c r="B523" s="93" t="s">
        <v>16</v>
      </c>
      <c r="C523" s="93" t="s">
        <v>1548</v>
      </c>
      <c r="D523" s="4" t="s">
        <v>25</v>
      </c>
      <c r="E523" s="93" t="s">
        <v>1551</v>
      </c>
      <c r="F523" s="5"/>
      <c r="G523" s="4" t="s">
        <v>1540</v>
      </c>
      <c r="H523" s="4" t="s">
        <v>1536</v>
      </c>
      <c r="I523" s="5"/>
      <c r="J523" s="4" t="s">
        <v>1537</v>
      </c>
      <c r="L523" s="7"/>
      <c r="M523" s="7"/>
    </row>
    <row r="524" spans="1:13" ht="89.25">
      <c r="A524" s="1">
        <v>518</v>
      </c>
      <c r="B524" s="93" t="s">
        <v>16</v>
      </c>
      <c r="C524" s="93" t="s">
        <v>88</v>
      </c>
      <c r="D524" s="4" t="s">
        <v>25</v>
      </c>
      <c r="E524" s="93" t="s">
        <v>1552</v>
      </c>
      <c r="F524" s="5"/>
      <c r="G524" s="4" t="s">
        <v>1540</v>
      </c>
      <c r="H524" s="4" t="s">
        <v>1536</v>
      </c>
      <c r="I524" s="5"/>
      <c r="J524" s="4" t="s">
        <v>1537</v>
      </c>
      <c r="L524" s="7"/>
      <c r="M524" s="7"/>
    </row>
    <row r="525" spans="1:13" ht="89.25">
      <c r="A525" s="1">
        <v>519</v>
      </c>
      <c r="B525" s="93" t="s">
        <v>16</v>
      </c>
      <c r="C525" s="93" t="s">
        <v>89</v>
      </c>
      <c r="D525" s="4" t="s">
        <v>25</v>
      </c>
      <c r="E525" s="93" t="s">
        <v>1553</v>
      </c>
      <c r="F525" s="5"/>
      <c r="G525" s="4" t="s">
        <v>1540</v>
      </c>
      <c r="H525" s="4" t="s">
        <v>1536</v>
      </c>
      <c r="I525" s="5"/>
      <c r="J525" s="4" t="s">
        <v>1537</v>
      </c>
      <c r="L525" s="7"/>
      <c r="M525" s="7"/>
    </row>
    <row r="526" spans="1:13" ht="89.25">
      <c r="A526" s="1">
        <v>520</v>
      </c>
      <c r="B526" s="4" t="s">
        <v>90</v>
      </c>
      <c r="C526" s="4" t="s">
        <v>91</v>
      </c>
      <c r="D526" s="4" t="s">
        <v>25</v>
      </c>
      <c r="E526" s="4" t="s">
        <v>1554</v>
      </c>
      <c r="F526" s="5"/>
      <c r="G526" s="4" t="s">
        <v>1540</v>
      </c>
      <c r="H526" s="4" t="s">
        <v>1536</v>
      </c>
      <c r="I526" s="5"/>
      <c r="J526" s="4" t="s">
        <v>1537</v>
      </c>
      <c r="L526" s="7"/>
      <c r="M526" s="7"/>
    </row>
    <row r="527" spans="1:13" ht="89.25">
      <c r="A527" s="1">
        <v>521</v>
      </c>
      <c r="B527" s="93" t="s">
        <v>16</v>
      </c>
      <c r="C527" s="93" t="s">
        <v>91</v>
      </c>
      <c r="D527" s="4" t="s">
        <v>25</v>
      </c>
      <c r="E527" s="93" t="s">
        <v>1555</v>
      </c>
      <c r="F527" s="5"/>
      <c r="G527" s="4" t="s">
        <v>1540</v>
      </c>
      <c r="H527" s="4" t="s">
        <v>1536</v>
      </c>
      <c r="I527" s="5"/>
      <c r="J527" s="4" t="s">
        <v>1537</v>
      </c>
      <c r="L527" s="7"/>
      <c r="M527" s="7"/>
    </row>
    <row r="528" spans="1:13" ht="89.25">
      <c r="A528" s="1">
        <v>522</v>
      </c>
      <c r="B528" s="93" t="s">
        <v>92</v>
      </c>
      <c r="C528" s="93" t="s">
        <v>1556</v>
      </c>
      <c r="D528" s="4" t="s">
        <v>25</v>
      </c>
      <c r="E528" s="93" t="s">
        <v>1557</v>
      </c>
      <c r="F528" s="4" t="s">
        <v>1558</v>
      </c>
      <c r="G528" s="4" t="s">
        <v>1540</v>
      </c>
      <c r="H528" s="4" t="s">
        <v>1536</v>
      </c>
      <c r="I528" s="5"/>
      <c r="J528" s="4" t="s">
        <v>1537</v>
      </c>
      <c r="L528" s="7"/>
      <c r="M528" s="7"/>
    </row>
    <row r="529" spans="1:13" ht="89.25">
      <c r="A529" s="1">
        <v>523</v>
      </c>
      <c r="B529" s="93" t="s">
        <v>93</v>
      </c>
      <c r="C529" s="93" t="s">
        <v>1559</v>
      </c>
      <c r="D529" s="4" t="s">
        <v>25</v>
      </c>
      <c r="E529" s="93" t="s">
        <v>1560</v>
      </c>
      <c r="F529" s="4" t="s">
        <v>1561</v>
      </c>
      <c r="G529" s="4" t="s">
        <v>1540</v>
      </c>
      <c r="H529" s="4" t="s">
        <v>1536</v>
      </c>
      <c r="I529" s="5"/>
      <c r="J529" s="4" t="s">
        <v>1537</v>
      </c>
      <c r="L529" s="7"/>
      <c r="M529" s="7"/>
    </row>
    <row r="530" spans="1:13" ht="89.25">
      <c r="A530" s="1">
        <v>524</v>
      </c>
      <c r="B530" s="93" t="s">
        <v>84</v>
      </c>
      <c r="C530" s="93" t="s">
        <v>94</v>
      </c>
      <c r="D530" s="4" t="s">
        <v>25</v>
      </c>
      <c r="E530" s="93" t="s">
        <v>1562</v>
      </c>
      <c r="F530" s="4" t="s">
        <v>1563</v>
      </c>
      <c r="G530" s="4" t="s">
        <v>1540</v>
      </c>
      <c r="H530" s="4" t="s">
        <v>1536</v>
      </c>
      <c r="I530" s="5"/>
      <c r="J530" s="4" t="s">
        <v>1537</v>
      </c>
      <c r="L530" s="7"/>
      <c r="M530" s="7"/>
    </row>
    <row r="531" spans="1:13" ht="89.25">
      <c r="A531" s="1">
        <v>525</v>
      </c>
      <c r="B531" s="93" t="s">
        <v>16</v>
      </c>
      <c r="C531" s="93" t="s">
        <v>95</v>
      </c>
      <c r="D531" s="4" t="s">
        <v>25</v>
      </c>
      <c r="E531" s="93" t="s">
        <v>1564</v>
      </c>
      <c r="F531" s="5"/>
      <c r="G531" s="4" t="s">
        <v>1540</v>
      </c>
      <c r="H531" s="4" t="s">
        <v>1536</v>
      </c>
      <c r="I531" s="5"/>
      <c r="J531" s="4" t="s">
        <v>1537</v>
      </c>
      <c r="L531" s="7"/>
      <c r="M531" s="7"/>
    </row>
    <row r="532" spans="1:13" ht="89.25">
      <c r="A532" s="1">
        <v>526</v>
      </c>
      <c r="B532" s="93" t="s">
        <v>1565</v>
      </c>
      <c r="C532" s="93" t="s">
        <v>1566</v>
      </c>
      <c r="D532" s="4" t="s">
        <v>25</v>
      </c>
      <c r="E532" s="93" t="s">
        <v>1567</v>
      </c>
      <c r="F532" s="4" t="s">
        <v>1568</v>
      </c>
      <c r="G532" s="4" t="s">
        <v>1540</v>
      </c>
      <c r="H532" s="4" t="s">
        <v>1536</v>
      </c>
      <c r="I532" s="5"/>
      <c r="J532" s="4" t="s">
        <v>1537</v>
      </c>
      <c r="L532" s="7"/>
      <c r="M532" s="7"/>
    </row>
    <row r="533" spans="1:13" ht="89.25">
      <c r="A533" s="1">
        <v>527</v>
      </c>
      <c r="B533" s="93" t="s">
        <v>16</v>
      </c>
      <c r="C533" s="93" t="s">
        <v>1566</v>
      </c>
      <c r="D533" s="4" t="s">
        <v>25</v>
      </c>
      <c r="E533" s="93" t="s">
        <v>1569</v>
      </c>
      <c r="F533" s="5"/>
      <c r="G533" s="4" t="s">
        <v>1540</v>
      </c>
      <c r="H533" s="4" t="s">
        <v>1536</v>
      </c>
      <c r="I533" s="5"/>
      <c r="J533" s="4" t="s">
        <v>1537</v>
      </c>
      <c r="L533" s="7"/>
      <c r="M533" s="7"/>
    </row>
    <row r="534" spans="1:13" ht="135" customHeight="1">
      <c r="A534" s="1">
        <v>528</v>
      </c>
      <c r="B534" s="3" t="s">
        <v>1570</v>
      </c>
      <c r="C534" s="3" t="s">
        <v>1571</v>
      </c>
      <c r="D534" s="3" t="s">
        <v>1100</v>
      </c>
      <c r="E534" s="71" t="s">
        <v>1572</v>
      </c>
      <c r="F534" s="3" t="s">
        <v>1573</v>
      </c>
      <c r="G534" s="3" t="s">
        <v>735</v>
      </c>
      <c r="H534" s="3" t="s">
        <v>1574</v>
      </c>
      <c r="I534" s="71" t="s">
        <v>1575</v>
      </c>
      <c r="J534" s="3" t="s">
        <v>1576</v>
      </c>
      <c r="L534" s="7"/>
      <c r="M534" s="7"/>
    </row>
    <row r="535" spans="1:13" ht="409.5">
      <c r="A535" s="1">
        <v>529</v>
      </c>
      <c r="B535" s="3" t="s">
        <v>1577</v>
      </c>
      <c r="C535" s="3" t="s">
        <v>1578</v>
      </c>
      <c r="D535" s="3" t="s">
        <v>1579</v>
      </c>
      <c r="E535" s="3" t="s">
        <v>1580</v>
      </c>
      <c r="F535" s="3" t="s">
        <v>1581</v>
      </c>
      <c r="G535" s="3" t="s">
        <v>1582</v>
      </c>
      <c r="H535" s="3" t="s">
        <v>1583</v>
      </c>
      <c r="I535" s="3">
        <v>600000</v>
      </c>
      <c r="J535" s="3" t="s">
        <v>1584</v>
      </c>
      <c r="L535" s="7"/>
      <c r="M535" s="7"/>
    </row>
    <row r="536" spans="1:13" ht="51">
      <c r="A536" s="1">
        <v>530</v>
      </c>
      <c r="B536" s="78" t="s">
        <v>1585</v>
      </c>
      <c r="C536" s="4" t="s">
        <v>97</v>
      </c>
      <c r="D536" s="4" t="s">
        <v>25</v>
      </c>
      <c r="E536" s="94" t="s">
        <v>1586</v>
      </c>
      <c r="F536" s="95"/>
      <c r="G536" s="94">
        <v>10</v>
      </c>
      <c r="H536" s="95" t="s">
        <v>17</v>
      </c>
      <c r="I536" s="96">
        <v>3.07</v>
      </c>
      <c r="J536" s="4" t="s">
        <v>1587</v>
      </c>
      <c r="L536" s="7"/>
      <c r="M536" s="7"/>
    </row>
    <row r="537" spans="1:13" ht="51">
      <c r="A537" s="1">
        <v>531</v>
      </c>
      <c r="B537" s="78" t="s">
        <v>1588</v>
      </c>
      <c r="C537" s="4" t="s">
        <v>97</v>
      </c>
      <c r="D537" s="4" t="s">
        <v>98</v>
      </c>
      <c r="E537" s="96" t="s">
        <v>1589</v>
      </c>
      <c r="F537" s="95"/>
      <c r="G537" s="94">
        <v>9</v>
      </c>
      <c r="H537" s="95" t="s">
        <v>17</v>
      </c>
      <c r="I537" s="96">
        <v>24.5</v>
      </c>
      <c r="J537" s="4" t="s">
        <v>1587</v>
      </c>
      <c r="L537" s="7"/>
      <c r="M537" s="7"/>
    </row>
    <row r="538" spans="1:13" ht="76.5">
      <c r="A538" s="1">
        <v>532</v>
      </c>
      <c r="B538" s="3" t="s">
        <v>1590</v>
      </c>
      <c r="C538" s="3" t="s">
        <v>1591</v>
      </c>
      <c r="D538" s="3" t="s">
        <v>15</v>
      </c>
      <c r="E538" s="3" t="s">
        <v>1592</v>
      </c>
      <c r="F538" s="3" t="s">
        <v>1593</v>
      </c>
      <c r="G538" s="3" t="s">
        <v>64</v>
      </c>
      <c r="H538" s="3" t="s">
        <v>1594</v>
      </c>
      <c r="I538" s="122" t="s">
        <v>1595</v>
      </c>
      <c r="J538" s="3" t="s">
        <v>1596</v>
      </c>
      <c r="L538" s="7"/>
      <c r="M538" s="7"/>
    </row>
    <row r="539" spans="1:13" ht="76.5">
      <c r="A539" s="1">
        <v>533</v>
      </c>
      <c r="B539" s="3" t="s">
        <v>1597</v>
      </c>
      <c r="C539" s="3" t="s">
        <v>1598</v>
      </c>
      <c r="D539" s="3" t="s">
        <v>15</v>
      </c>
      <c r="E539" s="3" t="s">
        <v>1599</v>
      </c>
      <c r="F539" s="3" t="s">
        <v>1600</v>
      </c>
      <c r="G539" s="3" t="s">
        <v>64</v>
      </c>
      <c r="H539" s="3" t="s">
        <v>1594</v>
      </c>
      <c r="I539" s="123"/>
      <c r="J539" s="3" t="s">
        <v>1596</v>
      </c>
      <c r="L539" s="7"/>
      <c r="M539" s="7"/>
    </row>
    <row r="540" spans="1:13" ht="76.5">
      <c r="A540" s="1">
        <v>534</v>
      </c>
      <c r="B540" s="3" t="s">
        <v>100</v>
      </c>
      <c r="C540" s="3" t="s">
        <v>101</v>
      </c>
      <c r="D540" s="3" t="s">
        <v>15</v>
      </c>
      <c r="E540" s="3" t="s">
        <v>1601</v>
      </c>
      <c r="F540" s="3" t="s">
        <v>1602</v>
      </c>
      <c r="G540" s="3" t="s">
        <v>64</v>
      </c>
      <c r="H540" s="3" t="s">
        <v>1594</v>
      </c>
      <c r="I540" s="123"/>
      <c r="J540" s="3" t="s">
        <v>1596</v>
      </c>
      <c r="L540" s="7"/>
      <c r="M540" s="7"/>
    </row>
    <row r="541" spans="1:13" ht="76.5">
      <c r="A541" s="1">
        <v>535</v>
      </c>
      <c r="B541" s="3" t="s">
        <v>106</v>
      </c>
      <c r="C541" s="3" t="s">
        <v>107</v>
      </c>
      <c r="D541" s="3" t="s">
        <v>15</v>
      </c>
      <c r="E541" s="3" t="s">
        <v>1603</v>
      </c>
      <c r="F541" s="3" t="s">
        <v>1604</v>
      </c>
      <c r="G541" s="3" t="s">
        <v>64</v>
      </c>
      <c r="H541" s="3" t="s">
        <v>1594</v>
      </c>
      <c r="I541" s="123"/>
      <c r="J541" s="3" t="s">
        <v>1596</v>
      </c>
      <c r="L541" s="7"/>
      <c r="M541" s="7"/>
    </row>
    <row r="542" spans="1:13" ht="76.5">
      <c r="A542" s="1">
        <v>536</v>
      </c>
      <c r="B542" s="3" t="s">
        <v>108</v>
      </c>
      <c r="C542" s="3" t="s">
        <v>1605</v>
      </c>
      <c r="D542" s="3" t="s">
        <v>15</v>
      </c>
      <c r="E542" s="3" t="s">
        <v>96</v>
      </c>
      <c r="F542" s="3" t="s">
        <v>1606</v>
      </c>
      <c r="G542" s="3" t="s">
        <v>64</v>
      </c>
      <c r="H542" s="3" t="s">
        <v>1594</v>
      </c>
      <c r="I542" s="123"/>
      <c r="J542" s="3" t="s">
        <v>1596</v>
      </c>
      <c r="L542" s="7"/>
      <c r="M542" s="7"/>
    </row>
    <row r="543" spans="1:13" ht="76.5">
      <c r="A543" s="1">
        <v>537</v>
      </c>
      <c r="B543" s="3" t="s">
        <v>102</v>
      </c>
      <c r="C543" s="3" t="s">
        <v>103</v>
      </c>
      <c r="D543" s="3" t="s">
        <v>15</v>
      </c>
      <c r="E543" s="3" t="s">
        <v>1607</v>
      </c>
      <c r="F543" s="3" t="s">
        <v>1608</v>
      </c>
      <c r="G543" s="3" t="s">
        <v>64</v>
      </c>
      <c r="H543" s="3" t="s">
        <v>1594</v>
      </c>
      <c r="I543" s="123"/>
      <c r="J543" s="3" t="s">
        <v>1596</v>
      </c>
      <c r="L543" s="7"/>
      <c r="M543" s="7"/>
    </row>
    <row r="544" spans="1:13" ht="76.5">
      <c r="A544" s="1">
        <v>538</v>
      </c>
      <c r="B544" s="3" t="s">
        <v>104</v>
      </c>
      <c r="C544" s="3" t="s">
        <v>105</v>
      </c>
      <c r="D544" s="3" t="s">
        <v>15</v>
      </c>
      <c r="E544" s="3" t="s">
        <v>1609</v>
      </c>
      <c r="F544" s="3" t="s">
        <v>1610</v>
      </c>
      <c r="G544" s="3" t="s">
        <v>64</v>
      </c>
      <c r="H544" s="3" t="s">
        <v>1594</v>
      </c>
      <c r="I544" s="124"/>
      <c r="J544" s="3" t="s">
        <v>1596</v>
      </c>
      <c r="L544" s="7"/>
      <c r="M544" s="7"/>
    </row>
    <row r="545" spans="1:13" ht="76.5">
      <c r="A545" s="1">
        <v>539</v>
      </c>
      <c r="B545" s="3" t="s">
        <v>1611</v>
      </c>
      <c r="C545" s="3" t="s">
        <v>1612</v>
      </c>
      <c r="D545" s="3" t="s">
        <v>15</v>
      </c>
      <c r="E545" s="3" t="s">
        <v>1613</v>
      </c>
      <c r="F545" s="3" t="s">
        <v>1614</v>
      </c>
      <c r="G545" s="3" t="s">
        <v>64</v>
      </c>
      <c r="H545" s="3" t="s">
        <v>1594</v>
      </c>
      <c r="I545" s="3" t="s">
        <v>1615</v>
      </c>
      <c r="J545" s="3" t="s">
        <v>1596</v>
      </c>
      <c r="L545" s="7"/>
      <c r="M545" s="7"/>
    </row>
    <row r="546" spans="1:13" ht="127.5">
      <c r="A546" s="1">
        <v>540</v>
      </c>
      <c r="B546" s="4" t="s">
        <v>1616</v>
      </c>
      <c r="C546" s="97" t="s">
        <v>1617</v>
      </c>
      <c r="D546" s="4" t="s">
        <v>15</v>
      </c>
      <c r="E546" s="33" t="s">
        <v>1618</v>
      </c>
      <c r="F546" s="54" t="s">
        <v>1619</v>
      </c>
      <c r="G546" s="50">
        <v>10</v>
      </c>
      <c r="H546" s="4" t="s">
        <v>1620</v>
      </c>
      <c r="I546" s="4" t="s">
        <v>1620</v>
      </c>
      <c r="J546" s="115" t="s">
        <v>1621</v>
      </c>
      <c r="L546" s="7"/>
      <c r="M546" s="7"/>
    </row>
    <row r="547" spans="1:13" ht="114.75">
      <c r="A547" s="1">
        <v>541</v>
      </c>
      <c r="B547" s="33" t="s">
        <v>1071</v>
      </c>
      <c r="C547" s="98" t="s">
        <v>1622</v>
      </c>
      <c r="D547" s="4" t="s">
        <v>15</v>
      </c>
      <c r="E547" s="33" t="s">
        <v>1623</v>
      </c>
      <c r="F547" s="54" t="s">
        <v>1624</v>
      </c>
      <c r="G547" s="4">
        <v>10</v>
      </c>
      <c r="H547" s="4" t="s">
        <v>1620</v>
      </c>
      <c r="I547" s="4" t="s">
        <v>1620</v>
      </c>
      <c r="J547" s="108"/>
      <c r="L547" s="7"/>
      <c r="M547" s="7"/>
    </row>
    <row r="548" spans="1:13" ht="127.5">
      <c r="A548" s="1">
        <v>542</v>
      </c>
      <c r="B548" s="33" t="s">
        <v>1076</v>
      </c>
      <c r="C548" s="97" t="s">
        <v>1625</v>
      </c>
      <c r="D548" s="4" t="s">
        <v>15</v>
      </c>
      <c r="E548" s="33" t="s">
        <v>1626</v>
      </c>
      <c r="F548" s="54" t="s">
        <v>1627</v>
      </c>
      <c r="G548" s="5">
        <v>10</v>
      </c>
      <c r="H548" s="5" t="s">
        <v>1620</v>
      </c>
      <c r="I548" s="5" t="s">
        <v>1620</v>
      </c>
      <c r="J548" s="108"/>
      <c r="L548" s="7"/>
      <c r="M548" s="7"/>
    </row>
    <row r="549" spans="1:13" ht="140.25">
      <c r="A549" s="1">
        <v>543</v>
      </c>
      <c r="B549" s="51" t="s">
        <v>1628</v>
      </c>
      <c r="C549" s="53" t="s">
        <v>1629</v>
      </c>
      <c r="D549" s="4" t="s">
        <v>15</v>
      </c>
      <c r="E549" s="33" t="s">
        <v>1630</v>
      </c>
      <c r="F549" s="59" t="s">
        <v>1631</v>
      </c>
      <c r="G549" s="52">
        <v>10</v>
      </c>
      <c r="H549" s="4" t="s">
        <v>1632</v>
      </c>
      <c r="I549" s="5">
        <v>3980.63</v>
      </c>
      <c r="J549" s="125"/>
      <c r="L549" s="7"/>
      <c r="M549" s="7"/>
    </row>
    <row r="550" spans="1:13" ht="114.75">
      <c r="A550" s="1">
        <v>544</v>
      </c>
      <c r="B550" s="53" t="s">
        <v>1633</v>
      </c>
      <c r="C550" s="53" t="s">
        <v>1634</v>
      </c>
      <c r="D550" s="4" t="s">
        <v>15</v>
      </c>
      <c r="E550" s="33" t="s">
        <v>1635</v>
      </c>
      <c r="F550" s="54" t="s">
        <v>1636</v>
      </c>
      <c r="G550" s="5">
        <v>10</v>
      </c>
      <c r="H550" s="5" t="s">
        <v>1620</v>
      </c>
      <c r="I550" s="5" t="s">
        <v>1620</v>
      </c>
      <c r="J550" s="108"/>
      <c r="L550" s="7"/>
      <c r="M550" s="7"/>
    </row>
    <row r="551" spans="1:13" ht="127.5">
      <c r="A551" s="1">
        <v>545</v>
      </c>
      <c r="B551" s="53" t="s">
        <v>1637</v>
      </c>
      <c r="C551" s="53" t="s">
        <v>1638</v>
      </c>
      <c r="D551" s="4" t="s">
        <v>15</v>
      </c>
      <c r="E551" s="33" t="s">
        <v>1639</v>
      </c>
      <c r="F551" s="59" t="s">
        <v>1640</v>
      </c>
      <c r="G551" s="52">
        <v>10</v>
      </c>
      <c r="H551" s="4" t="s">
        <v>1632</v>
      </c>
      <c r="I551" s="5">
        <v>176.17</v>
      </c>
      <c r="J551" s="109"/>
      <c r="L551" s="7"/>
      <c r="M551" s="7"/>
    </row>
    <row r="552" spans="1:13" ht="178.5">
      <c r="A552" s="1">
        <v>546</v>
      </c>
      <c r="B552" s="11" t="s">
        <v>1641</v>
      </c>
      <c r="C552" s="4" t="s">
        <v>1642</v>
      </c>
      <c r="D552" s="4" t="s">
        <v>69</v>
      </c>
      <c r="E552" s="11" t="s">
        <v>1643</v>
      </c>
      <c r="F552" s="40" t="s">
        <v>1644</v>
      </c>
      <c r="G552" s="4">
        <v>25</v>
      </c>
      <c r="H552" s="85" t="s">
        <v>1645</v>
      </c>
      <c r="I552" s="55">
        <v>644</v>
      </c>
      <c r="J552" s="115" t="s">
        <v>1646</v>
      </c>
      <c r="L552" s="7"/>
      <c r="M552" s="7"/>
    </row>
    <row r="553" spans="1:13" ht="76.5">
      <c r="A553" s="1">
        <v>547</v>
      </c>
      <c r="B553" s="5" t="s">
        <v>315</v>
      </c>
      <c r="C553" s="4" t="s">
        <v>1647</v>
      </c>
      <c r="D553" s="4" t="s">
        <v>69</v>
      </c>
      <c r="E553" s="4" t="s">
        <v>1648</v>
      </c>
      <c r="F553" s="4" t="s">
        <v>1649</v>
      </c>
      <c r="G553" s="4">
        <v>25</v>
      </c>
      <c r="H553" s="4" t="s">
        <v>1650</v>
      </c>
      <c r="I553" s="55">
        <v>219</v>
      </c>
      <c r="J553" s="108"/>
      <c r="L553" s="7"/>
      <c r="M553" s="7"/>
    </row>
    <row r="554" spans="1:13" ht="127.5">
      <c r="A554" s="1">
        <v>548</v>
      </c>
      <c r="B554" s="11" t="s">
        <v>1651</v>
      </c>
      <c r="C554" s="4" t="s">
        <v>1652</v>
      </c>
      <c r="D554" s="4" t="s">
        <v>69</v>
      </c>
      <c r="E554" s="11" t="s">
        <v>1653</v>
      </c>
      <c r="F554" s="4" t="s">
        <v>1654</v>
      </c>
      <c r="G554" s="4">
        <v>25</v>
      </c>
      <c r="H554" s="85" t="s">
        <v>1655</v>
      </c>
      <c r="I554" s="55">
        <v>620</v>
      </c>
      <c r="J554" s="108"/>
      <c r="L554" s="7"/>
      <c r="M554" s="7"/>
    </row>
    <row r="555" spans="1:13" ht="165.75">
      <c r="A555" s="1">
        <v>549</v>
      </c>
      <c r="B555" s="4" t="s">
        <v>1656</v>
      </c>
      <c r="C555" s="11" t="s">
        <v>1657</v>
      </c>
      <c r="D555" s="4" t="s">
        <v>69</v>
      </c>
      <c r="E555" s="4" t="s">
        <v>1658</v>
      </c>
      <c r="F555" s="4" t="s">
        <v>1659</v>
      </c>
      <c r="G555" s="4">
        <v>25</v>
      </c>
      <c r="H555" s="4" t="s">
        <v>1660</v>
      </c>
      <c r="I555" s="55">
        <v>738</v>
      </c>
      <c r="J555" s="108"/>
      <c r="L555" s="7"/>
      <c r="M555" s="7"/>
    </row>
    <row r="556" spans="1:13" ht="165.75">
      <c r="A556" s="1">
        <v>550</v>
      </c>
      <c r="B556" s="4" t="s">
        <v>1661</v>
      </c>
      <c r="C556" s="4" t="s">
        <v>1662</v>
      </c>
      <c r="D556" s="4" t="s">
        <v>69</v>
      </c>
      <c r="E556" s="4" t="s">
        <v>1663</v>
      </c>
      <c r="F556" s="4" t="s">
        <v>1664</v>
      </c>
      <c r="G556" s="4">
        <v>25</v>
      </c>
      <c r="H556" s="11" t="s">
        <v>1660</v>
      </c>
      <c r="I556" s="55">
        <v>722</v>
      </c>
      <c r="J556" s="108"/>
      <c r="L556" s="7"/>
      <c r="M556" s="7"/>
    </row>
    <row r="557" spans="1:13" ht="165.75">
      <c r="A557" s="1">
        <v>551</v>
      </c>
      <c r="B557" s="4" t="s">
        <v>1665</v>
      </c>
      <c r="C557" s="11" t="s">
        <v>1666</v>
      </c>
      <c r="D557" s="4" t="s">
        <v>69</v>
      </c>
      <c r="E557" s="4" t="s">
        <v>1667</v>
      </c>
      <c r="F557" s="4" t="s">
        <v>1668</v>
      </c>
      <c r="G557" s="4">
        <v>25</v>
      </c>
      <c r="H557" s="76" t="s">
        <v>1669</v>
      </c>
      <c r="I557" s="55">
        <v>670</v>
      </c>
      <c r="J557" s="108"/>
      <c r="L557" s="7"/>
      <c r="M557" s="7"/>
    </row>
    <row r="558" spans="1:13" ht="165.75">
      <c r="A558" s="1">
        <v>552</v>
      </c>
      <c r="B558" s="11" t="s">
        <v>1670</v>
      </c>
      <c r="C558" s="4" t="s">
        <v>1671</v>
      </c>
      <c r="D558" s="4" t="s">
        <v>69</v>
      </c>
      <c r="E558" s="4" t="s">
        <v>1672</v>
      </c>
      <c r="F558" s="4" t="s">
        <v>1673</v>
      </c>
      <c r="G558" s="4">
        <v>25</v>
      </c>
      <c r="H558" s="11" t="s">
        <v>1674</v>
      </c>
      <c r="I558" s="55">
        <v>745</v>
      </c>
      <c r="J558" s="108"/>
      <c r="L558" s="7"/>
      <c r="M558" s="7"/>
    </row>
    <row r="559" spans="1:13" ht="114.75">
      <c r="A559" s="1">
        <v>553</v>
      </c>
      <c r="B559" s="5" t="s">
        <v>109</v>
      </c>
      <c r="C559" s="11" t="s">
        <v>1675</v>
      </c>
      <c r="D559" s="4" t="s">
        <v>69</v>
      </c>
      <c r="E559" s="4" t="s">
        <v>1676</v>
      </c>
      <c r="F559" s="4" t="s">
        <v>1677</v>
      </c>
      <c r="G559" s="4">
        <v>25</v>
      </c>
      <c r="H559" s="4" t="s">
        <v>1678</v>
      </c>
      <c r="I559" s="55">
        <v>712</v>
      </c>
      <c r="J559" s="108"/>
      <c r="L559" s="7"/>
      <c r="M559" s="7"/>
    </row>
    <row r="560" spans="1:13" ht="127.5">
      <c r="A560" s="1">
        <v>554</v>
      </c>
      <c r="B560" s="56" t="s">
        <v>109</v>
      </c>
      <c r="C560" s="4" t="s">
        <v>1679</v>
      </c>
      <c r="D560" s="4" t="s">
        <v>69</v>
      </c>
      <c r="E560" s="4" t="s">
        <v>1680</v>
      </c>
      <c r="F560" s="56" t="s">
        <v>1681</v>
      </c>
      <c r="G560" s="4">
        <v>25</v>
      </c>
      <c r="H560" s="11" t="s">
        <v>1682</v>
      </c>
      <c r="I560" s="4">
        <v>5084.4399999999996</v>
      </c>
      <c r="J560" s="108"/>
      <c r="L560" s="7"/>
      <c r="M560" s="7"/>
    </row>
    <row r="561" spans="1:13" ht="165.75">
      <c r="A561" s="1">
        <v>555</v>
      </c>
      <c r="B561" s="4" t="s">
        <v>1683</v>
      </c>
      <c r="C561" s="56" t="s">
        <v>1684</v>
      </c>
      <c r="D561" s="4" t="s">
        <v>69</v>
      </c>
      <c r="E561" s="4" t="s">
        <v>1685</v>
      </c>
      <c r="F561" s="5" t="s">
        <v>1686</v>
      </c>
      <c r="G561" s="4">
        <v>25</v>
      </c>
      <c r="H561" s="76" t="s">
        <v>1687</v>
      </c>
      <c r="I561" s="55">
        <v>432</v>
      </c>
      <c r="J561" s="108"/>
      <c r="L561" s="7"/>
      <c r="M561" s="7"/>
    </row>
    <row r="562" spans="1:13" ht="165.75">
      <c r="A562" s="1">
        <v>556</v>
      </c>
      <c r="B562" s="11" t="s">
        <v>1688</v>
      </c>
      <c r="C562" s="4" t="s">
        <v>1689</v>
      </c>
      <c r="D562" s="4" t="s">
        <v>69</v>
      </c>
      <c r="E562" s="4" t="s">
        <v>1690</v>
      </c>
      <c r="F562" s="56" t="s">
        <v>1691</v>
      </c>
      <c r="G562" s="4">
        <v>25</v>
      </c>
      <c r="H562" s="85" t="s">
        <v>1692</v>
      </c>
      <c r="I562" s="55">
        <v>592</v>
      </c>
      <c r="J562" s="108"/>
      <c r="L562" s="7"/>
      <c r="M562" s="7"/>
    </row>
    <row r="563" spans="1:13" ht="76.5">
      <c r="A563" s="1">
        <v>557</v>
      </c>
      <c r="B563" s="4" t="s">
        <v>1693</v>
      </c>
      <c r="C563" s="11" t="s">
        <v>1694</v>
      </c>
      <c r="D563" s="4" t="s">
        <v>69</v>
      </c>
      <c r="E563" s="4" t="s">
        <v>1695</v>
      </c>
      <c r="F563" s="5" t="s">
        <v>1696</v>
      </c>
      <c r="G563" s="4">
        <v>25</v>
      </c>
      <c r="H563" s="4" t="s">
        <v>1697</v>
      </c>
      <c r="I563" s="55">
        <v>205</v>
      </c>
      <c r="J563" s="108"/>
      <c r="L563" s="7"/>
      <c r="M563" s="7"/>
    </row>
    <row r="564" spans="1:13" ht="89.25">
      <c r="A564" s="1">
        <v>558</v>
      </c>
      <c r="B564" s="11" t="s">
        <v>1698</v>
      </c>
      <c r="C564" s="4" t="s">
        <v>1699</v>
      </c>
      <c r="D564" s="4" t="s">
        <v>69</v>
      </c>
      <c r="E564" s="4" t="s">
        <v>1700</v>
      </c>
      <c r="F564" s="56" t="s">
        <v>1701</v>
      </c>
      <c r="G564" s="4">
        <v>25</v>
      </c>
      <c r="H564" s="11" t="s">
        <v>1702</v>
      </c>
      <c r="I564" s="55">
        <v>716</v>
      </c>
      <c r="J564" s="108"/>
      <c r="L564" s="7"/>
      <c r="M564" s="7"/>
    </row>
    <row r="565" spans="1:13" ht="89.25">
      <c r="A565" s="1">
        <v>559</v>
      </c>
      <c r="B565" s="5" t="s">
        <v>109</v>
      </c>
      <c r="C565" s="11" t="s">
        <v>1703</v>
      </c>
      <c r="D565" s="4" t="s">
        <v>69</v>
      </c>
      <c r="E565" s="11" t="s">
        <v>1704</v>
      </c>
      <c r="F565" s="38" t="s">
        <v>1705</v>
      </c>
      <c r="G565" s="4">
        <v>25</v>
      </c>
      <c r="H565" s="4" t="s">
        <v>1706</v>
      </c>
      <c r="I565" s="55">
        <v>689</v>
      </c>
      <c r="J565" s="108"/>
      <c r="L565" s="7"/>
      <c r="M565" s="7"/>
    </row>
    <row r="566" spans="1:13" ht="89.25">
      <c r="A566" s="1">
        <v>560</v>
      </c>
      <c r="B566" s="56" t="s">
        <v>315</v>
      </c>
      <c r="C566" s="4" t="s">
        <v>1707</v>
      </c>
      <c r="D566" s="4" t="s">
        <v>69</v>
      </c>
      <c r="E566" s="4" t="s">
        <v>1708</v>
      </c>
      <c r="F566" s="4" t="s">
        <v>1709</v>
      </c>
      <c r="G566" s="50">
        <v>25</v>
      </c>
      <c r="H566" s="4" t="s">
        <v>1620</v>
      </c>
      <c r="I566" s="4" t="s">
        <v>1620</v>
      </c>
      <c r="J566" s="108"/>
      <c r="L566" s="7"/>
      <c r="M566" s="7"/>
    </row>
    <row r="567" spans="1:13" ht="89.25">
      <c r="A567" s="1">
        <v>561</v>
      </c>
      <c r="B567" s="5" t="s">
        <v>315</v>
      </c>
      <c r="C567" s="11" t="s">
        <v>1710</v>
      </c>
      <c r="D567" s="4" t="s">
        <v>69</v>
      </c>
      <c r="E567" s="4" t="s">
        <v>1711</v>
      </c>
      <c r="F567" s="40" t="s">
        <v>1712</v>
      </c>
      <c r="G567" s="50">
        <v>25</v>
      </c>
      <c r="H567" s="4" t="s">
        <v>1620</v>
      </c>
      <c r="I567" s="4" t="s">
        <v>1620</v>
      </c>
      <c r="J567" s="108"/>
      <c r="L567" s="7"/>
      <c r="M567" s="7"/>
    </row>
    <row r="568" spans="1:13" ht="89.25">
      <c r="A568" s="1">
        <v>562</v>
      </c>
      <c r="B568" s="56" t="s">
        <v>315</v>
      </c>
      <c r="C568" s="4" t="s">
        <v>1713</v>
      </c>
      <c r="D568" s="4" t="s">
        <v>69</v>
      </c>
      <c r="E568" s="4" t="s">
        <v>1714</v>
      </c>
      <c r="F568" s="5" t="s">
        <v>1715</v>
      </c>
      <c r="G568" s="50">
        <v>25</v>
      </c>
      <c r="H568" s="4" t="s">
        <v>1620</v>
      </c>
      <c r="I568" s="4" t="s">
        <v>1620</v>
      </c>
      <c r="J568" s="108"/>
      <c r="L568" s="7"/>
      <c r="M568" s="7"/>
    </row>
    <row r="569" spans="1:13" ht="89.25">
      <c r="A569" s="1">
        <v>563</v>
      </c>
      <c r="B569" s="4" t="s">
        <v>1716</v>
      </c>
      <c r="C569" s="11" t="s">
        <v>1717</v>
      </c>
      <c r="D569" s="4" t="s">
        <v>69</v>
      </c>
      <c r="E569" s="4" t="s">
        <v>1718</v>
      </c>
      <c r="F569" s="5" t="s">
        <v>1719</v>
      </c>
      <c r="G569" s="50">
        <v>25</v>
      </c>
      <c r="H569" s="4" t="s">
        <v>1620</v>
      </c>
      <c r="I569" s="4" t="s">
        <v>1620</v>
      </c>
      <c r="J569" s="108"/>
      <c r="L569" s="7"/>
      <c r="M569" s="7"/>
    </row>
    <row r="570" spans="1:13" ht="89.25">
      <c r="A570" s="1">
        <v>564</v>
      </c>
      <c r="B570" s="11" t="s">
        <v>1720</v>
      </c>
      <c r="C570" s="4" t="s">
        <v>1721</v>
      </c>
      <c r="D570" s="4" t="s">
        <v>69</v>
      </c>
      <c r="E570" s="4" t="s">
        <v>1722</v>
      </c>
      <c r="F570" s="5" t="s">
        <v>1723</v>
      </c>
      <c r="G570" s="50">
        <v>25</v>
      </c>
      <c r="H570" s="4" t="s">
        <v>1620</v>
      </c>
      <c r="I570" s="4" t="s">
        <v>1620</v>
      </c>
      <c r="J570" s="108"/>
      <c r="L570" s="7"/>
      <c r="M570" s="7"/>
    </row>
    <row r="571" spans="1:13" ht="89.25">
      <c r="A571" s="1">
        <v>565</v>
      </c>
      <c r="B571" s="4" t="s">
        <v>1724</v>
      </c>
      <c r="C571" s="11" t="s">
        <v>1725</v>
      </c>
      <c r="D571" s="4" t="s">
        <v>69</v>
      </c>
      <c r="E571" s="4" t="s">
        <v>1726</v>
      </c>
      <c r="F571" s="5" t="s">
        <v>1727</v>
      </c>
      <c r="G571" s="50">
        <v>25</v>
      </c>
      <c r="H571" s="4" t="s">
        <v>1620</v>
      </c>
      <c r="I571" s="4" t="s">
        <v>1620</v>
      </c>
      <c r="J571" s="108"/>
      <c r="L571" s="7"/>
      <c r="M571" s="7"/>
    </row>
    <row r="572" spans="1:13" ht="89.25">
      <c r="A572" s="1">
        <v>566</v>
      </c>
      <c r="B572" s="56" t="s">
        <v>78</v>
      </c>
      <c r="C572" s="4" t="s">
        <v>1728</v>
      </c>
      <c r="D572" s="4" t="s">
        <v>69</v>
      </c>
      <c r="E572" s="4" t="s">
        <v>1729</v>
      </c>
      <c r="F572" s="5" t="s">
        <v>1730</v>
      </c>
      <c r="G572" s="4">
        <v>25</v>
      </c>
      <c r="H572" s="4" t="s">
        <v>1620</v>
      </c>
      <c r="I572" s="4" t="s">
        <v>1620</v>
      </c>
      <c r="J572" s="108"/>
      <c r="L572" s="7"/>
      <c r="M572" s="7"/>
    </row>
    <row r="573" spans="1:13" ht="89.25">
      <c r="A573" s="1">
        <v>567</v>
      </c>
      <c r="B573" s="4" t="s">
        <v>1731</v>
      </c>
      <c r="C573" s="11" t="s">
        <v>1732</v>
      </c>
      <c r="D573" s="4" t="s">
        <v>69</v>
      </c>
      <c r="E573" s="4" t="s">
        <v>1733</v>
      </c>
      <c r="F573" s="5" t="s">
        <v>1734</v>
      </c>
      <c r="G573" s="4">
        <v>25</v>
      </c>
      <c r="H573" s="4" t="s">
        <v>1620</v>
      </c>
      <c r="I573" s="4" t="s">
        <v>1620</v>
      </c>
      <c r="J573" s="108"/>
      <c r="L573" s="7"/>
      <c r="M573" s="7"/>
    </row>
    <row r="574" spans="1:13" ht="191.25">
      <c r="A574" s="1">
        <v>568</v>
      </c>
      <c r="B574" s="5" t="s">
        <v>71</v>
      </c>
      <c r="C574" s="76" t="s">
        <v>1735</v>
      </c>
      <c r="D574" s="4" t="s">
        <v>69</v>
      </c>
      <c r="E574" s="4" t="s">
        <v>1736</v>
      </c>
      <c r="F574" s="5" t="s">
        <v>1737</v>
      </c>
      <c r="G574" s="4">
        <v>25</v>
      </c>
      <c r="H574" s="4" t="s">
        <v>1620</v>
      </c>
      <c r="I574" s="4" t="s">
        <v>1620</v>
      </c>
      <c r="J574" s="108"/>
      <c r="L574" s="7"/>
      <c r="M574" s="7"/>
    </row>
    <row r="575" spans="1:13" ht="102">
      <c r="A575" s="1">
        <v>569</v>
      </c>
      <c r="B575" s="11" t="s">
        <v>1738</v>
      </c>
      <c r="C575" s="4" t="s">
        <v>1739</v>
      </c>
      <c r="D575" s="4" t="s">
        <v>69</v>
      </c>
      <c r="E575" s="4" t="s">
        <v>1740</v>
      </c>
      <c r="F575" s="56" t="s">
        <v>1741</v>
      </c>
      <c r="G575" s="4">
        <v>25</v>
      </c>
      <c r="H575" s="4" t="s">
        <v>1620</v>
      </c>
      <c r="I575" s="4" t="s">
        <v>1620</v>
      </c>
      <c r="J575" s="109"/>
      <c r="L575" s="7"/>
      <c r="M575" s="7"/>
    </row>
    <row r="576" spans="1:13" ht="102">
      <c r="A576" s="1">
        <v>570</v>
      </c>
      <c r="B576" s="4" t="s">
        <v>1742</v>
      </c>
      <c r="C576" s="4" t="s">
        <v>1743</v>
      </c>
      <c r="D576" s="4" t="s">
        <v>15</v>
      </c>
      <c r="E576" s="4" t="s">
        <v>1744</v>
      </c>
      <c r="F576" s="16" t="s">
        <v>1745</v>
      </c>
      <c r="G576" s="16" t="s">
        <v>1746</v>
      </c>
      <c r="H576" s="16" t="s">
        <v>17</v>
      </c>
      <c r="I576" s="4">
        <f>305000-75000</f>
        <v>230000</v>
      </c>
      <c r="J576" s="115" t="s">
        <v>1747</v>
      </c>
      <c r="L576" s="7"/>
      <c r="M576" s="7"/>
    </row>
    <row r="577" spans="1:13" ht="102">
      <c r="A577" s="1">
        <v>571</v>
      </c>
      <c r="B577" s="4" t="s">
        <v>1742</v>
      </c>
      <c r="C577" s="4" t="s">
        <v>1748</v>
      </c>
      <c r="D577" s="4" t="s">
        <v>15</v>
      </c>
      <c r="E577" s="4" t="s">
        <v>1749</v>
      </c>
      <c r="F577" s="16" t="s">
        <v>1750</v>
      </c>
      <c r="G577" s="16" t="s">
        <v>1746</v>
      </c>
      <c r="H577" s="16" t="s">
        <v>17</v>
      </c>
      <c r="I577" s="4">
        <f>460000-60000</f>
        <v>400000</v>
      </c>
      <c r="J577" s="108"/>
      <c r="L577" s="7"/>
      <c r="M577" s="7"/>
    </row>
    <row r="578" spans="1:13" ht="89.25">
      <c r="A578" s="1">
        <v>572</v>
      </c>
      <c r="B578" s="4" t="s">
        <v>1751</v>
      </c>
      <c r="C578" s="4" t="s">
        <v>1752</v>
      </c>
      <c r="D578" s="4" t="s">
        <v>15</v>
      </c>
      <c r="E578" s="4" t="s">
        <v>1753</v>
      </c>
      <c r="F578" s="16" t="s">
        <v>1754</v>
      </c>
      <c r="G578" s="16" t="s">
        <v>1746</v>
      </c>
      <c r="H578" s="16" t="s">
        <v>17</v>
      </c>
      <c r="I578" s="4">
        <f>180000-70000</f>
        <v>110000</v>
      </c>
      <c r="J578" s="108"/>
      <c r="L578" s="7"/>
      <c r="M578" s="7"/>
    </row>
    <row r="579" spans="1:13" ht="102">
      <c r="A579" s="1">
        <v>573</v>
      </c>
      <c r="B579" s="4" t="s">
        <v>1742</v>
      </c>
      <c r="C579" s="4" t="s">
        <v>1755</v>
      </c>
      <c r="D579" s="4" t="s">
        <v>15</v>
      </c>
      <c r="E579" s="4" t="s">
        <v>1756</v>
      </c>
      <c r="F579" s="16" t="s">
        <v>1757</v>
      </c>
      <c r="G579" s="16" t="s">
        <v>1746</v>
      </c>
      <c r="H579" s="16" t="s">
        <v>17</v>
      </c>
      <c r="I579" s="5">
        <f>300000-50000</f>
        <v>250000</v>
      </c>
      <c r="J579" s="108"/>
      <c r="L579" s="7"/>
      <c r="M579" s="7"/>
    </row>
    <row r="580" spans="1:13" ht="102">
      <c r="A580" s="1">
        <v>574</v>
      </c>
      <c r="B580" s="4" t="s">
        <v>1742</v>
      </c>
      <c r="C580" s="4" t="s">
        <v>1758</v>
      </c>
      <c r="D580" s="4" t="s">
        <v>15</v>
      </c>
      <c r="E580" s="4" t="s">
        <v>1759</v>
      </c>
      <c r="F580" s="16" t="s">
        <v>1760</v>
      </c>
      <c r="G580" s="16" t="s">
        <v>1746</v>
      </c>
      <c r="H580" s="16" t="s">
        <v>17</v>
      </c>
      <c r="I580" s="5">
        <f>680000-450000</f>
        <v>230000</v>
      </c>
      <c r="J580" s="108"/>
      <c r="L580" s="7"/>
      <c r="M580" s="7"/>
    </row>
    <row r="581" spans="1:13" ht="89.25">
      <c r="A581" s="1">
        <v>575</v>
      </c>
      <c r="B581" s="4" t="s">
        <v>1742</v>
      </c>
      <c r="C581" s="4" t="s">
        <v>1761</v>
      </c>
      <c r="D581" s="4" t="s">
        <v>15</v>
      </c>
      <c r="E581" s="4" t="s">
        <v>1762</v>
      </c>
      <c r="F581" s="16" t="s">
        <v>1763</v>
      </c>
      <c r="G581" s="16" t="s">
        <v>1746</v>
      </c>
      <c r="H581" s="16" t="s">
        <v>17</v>
      </c>
      <c r="I581" s="5">
        <f>260000-30000</f>
        <v>230000</v>
      </c>
      <c r="J581" s="108"/>
      <c r="L581" s="7"/>
      <c r="M581" s="7"/>
    </row>
    <row r="582" spans="1:13" ht="114.75">
      <c r="A582" s="1">
        <v>576</v>
      </c>
      <c r="B582" s="4" t="s">
        <v>1742</v>
      </c>
      <c r="C582" s="4" t="s">
        <v>1764</v>
      </c>
      <c r="D582" s="4" t="s">
        <v>15</v>
      </c>
      <c r="E582" s="4" t="s">
        <v>1765</v>
      </c>
      <c r="F582" s="99" t="s">
        <v>1766</v>
      </c>
      <c r="G582" s="16" t="s">
        <v>1746</v>
      </c>
      <c r="H582" s="16" t="s">
        <v>17</v>
      </c>
      <c r="I582" s="5">
        <f>480000-110000</f>
        <v>370000</v>
      </c>
      <c r="J582" s="108"/>
      <c r="L582" s="7"/>
      <c r="M582" s="7"/>
    </row>
    <row r="583" spans="1:13" ht="102">
      <c r="A583" s="1">
        <v>577</v>
      </c>
      <c r="B583" s="4" t="s">
        <v>1742</v>
      </c>
      <c r="C583" s="4" t="s">
        <v>1767</v>
      </c>
      <c r="D583" s="4" t="s">
        <v>15</v>
      </c>
      <c r="E583" s="4" t="s">
        <v>1768</v>
      </c>
      <c r="F583" s="16" t="s">
        <v>1769</v>
      </c>
      <c r="G583" s="16" t="s">
        <v>1746</v>
      </c>
      <c r="H583" s="16" t="s">
        <v>17</v>
      </c>
      <c r="I583" s="5">
        <f>1090000-850000</f>
        <v>240000</v>
      </c>
      <c r="J583" s="108"/>
      <c r="L583" s="7"/>
      <c r="M583" s="7"/>
    </row>
    <row r="584" spans="1:13" ht="102">
      <c r="A584" s="1">
        <v>578</v>
      </c>
      <c r="B584" s="4" t="s">
        <v>1742</v>
      </c>
      <c r="C584" s="4" t="s">
        <v>1770</v>
      </c>
      <c r="D584" s="4" t="s">
        <v>15</v>
      </c>
      <c r="E584" s="4" t="s">
        <v>1771</v>
      </c>
      <c r="F584" s="16" t="s">
        <v>1772</v>
      </c>
      <c r="G584" s="16" t="s">
        <v>1746</v>
      </c>
      <c r="H584" s="16" t="s">
        <v>17</v>
      </c>
      <c r="I584" s="5">
        <f>220000-50000</f>
        <v>170000</v>
      </c>
      <c r="J584" s="108"/>
      <c r="L584" s="7"/>
      <c r="M584" s="7"/>
    </row>
    <row r="585" spans="1:13" ht="127.5">
      <c r="A585" s="1">
        <v>579</v>
      </c>
      <c r="B585" s="4" t="s">
        <v>1773</v>
      </c>
      <c r="C585" s="4" t="s">
        <v>1774</v>
      </c>
      <c r="D585" s="4" t="s">
        <v>15</v>
      </c>
      <c r="E585" s="4" t="s">
        <v>1775</v>
      </c>
      <c r="F585" s="16" t="s">
        <v>1776</v>
      </c>
      <c r="G585" s="16" t="s">
        <v>1746</v>
      </c>
      <c r="H585" s="16" t="s">
        <v>17</v>
      </c>
      <c r="I585" s="5">
        <f>845000-420000</f>
        <v>425000</v>
      </c>
      <c r="J585" s="108"/>
      <c r="L585" s="7"/>
      <c r="M585" s="7"/>
    </row>
    <row r="586" spans="1:13" ht="127.5">
      <c r="A586" s="1">
        <v>580</v>
      </c>
      <c r="B586" s="4" t="s">
        <v>1777</v>
      </c>
      <c r="C586" s="4" t="s">
        <v>1778</v>
      </c>
      <c r="D586" s="4" t="s">
        <v>15</v>
      </c>
      <c r="E586" s="4" t="s">
        <v>1779</v>
      </c>
      <c r="F586" s="16" t="s">
        <v>1780</v>
      </c>
      <c r="G586" s="16" t="s">
        <v>1746</v>
      </c>
      <c r="H586" s="16" t="s">
        <v>17</v>
      </c>
      <c r="I586" s="5">
        <f>730000-80000</f>
        <v>650000</v>
      </c>
      <c r="J586" s="108"/>
      <c r="L586" s="7"/>
      <c r="M586" s="7"/>
    </row>
    <row r="587" spans="1:13" ht="89.25">
      <c r="A587" s="1">
        <v>581</v>
      </c>
      <c r="B587" s="4" t="s">
        <v>30</v>
      </c>
      <c r="C587" s="4" t="s">
        <v>1781</v>
      </c>
      <c r="D587" s="4" t="s">
        <v>15</v>
      </c>
      <c r="E587" s="4" t="s">
        <v>1782</v>
      </c>
      <c r="F587" s="17" t="s">
        <v>1783</v>
      </c>
      <c r="G587" s="16" t="s">
        <v>1746</v>
      </c>
      <c r="H587" s="16" t="s">
        <v>17</v>
      </c>
      <c r="I587" s="5">
        <v>50000</v>
      </c>
      <c r="J587" s="108"/>
      <c r="L587" s="7"/>
      <c r="M587" s="7"/>
    </row>
    <row r="588" spans="1:13" ht="89.25">
      <c r="A588" s="1">
        <v>582</v>
      </c>
      <c r="B588" s="4" t="s">
        <v>30</v>
      </c>
      <c r="C588" s="4" t="s">
        <v>1784</v>
      </c>
      <c r="D588" s="4" t="s">
        <v>15</v>
      </c>
      <c r="E588" s="4" t="s">
        <v>1785</v>
      </c>
      <c r="F588" s="17" t="s">
        <v>1786</v>
      </c>
      <c r="G588" s="16" t="s">
        <v>1746</v>
      </c>
      <c r="H588" s="16" t="s">
        <v>17</v>
      </c>
      <c r="I588" s="5">
        <v>450000</v>
      </c>
      <c r="J588" s="108"/>
      <c r="L588" s="7"/>
      <c r="M588" s="7"/>
    </row>
    <row r="589" spans="1:13" ht="89.25">
      <c r="A589" s="1">
        <v>583</v>
      </c>
      <c r="B589" s="4" t="s">
        <v>30</v>
      </c>
      <c r="C589" s="4" t="s">
        <v>1787</v>
      </c>
      <c r="D589" s="4" t="s">
        <v>15</v>
      </c>
      <c r="E589" s="4" t="s">
        <v>1788</v>
      </c>
      <c r="F589" s="17" t="s">
        <v>1789</v>
      </c>
      <c r="G589" s="16" t="s">
        <v>1746</v>
      </c>
      <c r="H589" s="16" t="s">
        <v>17</v>
      </c>
      <c r="I589" s="5">
        <v>50000</v>
      </c>
      <c r="J589" s="108"/>
      <c r="L589" s="7"/>
      <c r="M589" s="7"/>
    </row>
    <row r="590" spans="1:13" ht="114.75">
      <c r="A590" s="1">
        <v>584</v>
      </c>
      <c r="B590" s="4" t="s">
        <v>30</v>
      </c>
      <c r="C590" s="4" t="s">
        <v>1790</v>
      </c>
      <c r="D590" s="4" t="s">
        <v>15</v>
      </c>
      <c r="E590" s="4" t="s">
        <v>1791</v>
      </c>
      <c r="F590" s="17" t="s">
        <v>1792</v>
      </c>
      <c r="G590" s="16" t="s">
        <v>1746</v>
      </c>
      <c r="H590" s="16" t="s">
        <v>17</v>
      </c>
      <c r="I590" s="5">
        <v>80000</v>
      </c>
      <c r="J590" s="108"/>
      <c r="L590" s="7"/>
      <c r="M590" s="7"/>
    </row>
    <row r="591" spans="1:13" ht="89.25">
      <c r="A591" s="1">
        <v>585</v>
      </c>
      <c r="B591" s="4" t="s">
        <v>30</v>
      </c>
      <c r="C591" s="4" t="s">
        <v>1793</v>
      </c>
      <c r="D591" s="4" t="s">
        <v>15</v>
      </c>
      <c r="E591" s="4" t="s">
        <v>1794</v>
      </c>
      <c r="F591" s="17" t="s">
        <v>1795</v>
      </c>
      <c r="G591" s="16" t="s">
        <v>1746</v>
      </c>
      <c r="H591" s="16" t="s">
        <v>17</v>
      </c>
      <c r="I591" s="5">
        <v>30000</v>
      </c>
      <c r="J591" s="108"/>
      <c r="L591" s="7"/>
      <c r="M591" s="7"/>
    </row>
    <row r="592" spans="1:13" ht="89.25">
      <c r="A592" s="1">
        <v>586</v>
      </c>
      <c r="B592" s="4" t="s">
        <v>30</v>
      </c>
      <c r="C592" s="4" t="s">
        <v>1796</v>
      </c>
      <c r="D592" s="4" t="s">
        <v>15</v>
      </c>
      <c r="E592" s="4" t="s">
        <v>1797</v>
      </c>
      <c r="F592" s="17" t="s">
        <v>1798</v>
      </c>
      <c r="G592" s="16" t="s">
        <v>1746</v>
      </c>
      <c r="H592" s="16" t="s">
        <v>17</v>
      </c>
      <c r="I592" s="5">
        <v>60000</v>
      </c>
      <c r="J592" s="108"/>
      <c r="L592" s="7"/>
      <c r="M592" s="7"/>
    </row>
    <row r="593" spans="1:13" ht="89.25">
      <c r="A593" s="1">
        <v>587</v>
      </c>
      <c r="B593" s="4" t="s">
        <v>30</v>
      </c>
      <c r="C593" s="4" t="s">
        <v>1799</v>
      </c>
      <c r="D593" s="4" t="s">
        <v>15</v>
      </c>
      <c r="E593" s="4" t="s">
        <v>1800</v>
      </c>
      <c r="F593" s="17" t="s">
        <v>1801</v>
      </c>
      <c r="G593" s="16" t="s">
        <v>1746</v>
      </c>
      <c r="H593" s="16" t="s">
        <v>17</v>
      </c>
      <c r="I593" s="5">
        <v>70000</v>
      </c>
      <c r="J593" s="108"/>
      <c r="L593" s="7"/>
      <c r="M593" s="7"/>
    </row>
    <row r="594" spans="1:13" ht="102">
      <c r="A594" s="1">
        <v>588</v>
      </c>
      <c r="B594" s="4" t="s">
        <v>30</v>
      </c>
      <c r="C594" s="4" t="s">
        <v>1802</v>
      </c>
      <c r="D594" s="4" t="s">
        <v>15</v>
      </c>
      <c r="E594" s="4" t="s">
        <v>1803</v>
      </c>
      <c r="F594" s="17" t="s">
        <v>1804</v>
      </c>
      <c r="G594" s="16" t="s">
        <v>1746</v>
      </c>
      <c r="H594" s="16" t="s">
        <v>17</v>
      </c>
      <c r="I594" s="5">
        <v>110000</v>
      </c>
      <c r="J594" s="108"/>
      <c r="L594" s="7"/>
      <c r="M594" s="7"/>
    </row>
    <row r="595" spans="1:13" ht="89.25">
      <c r="A595" s="1">
        <v>589</v>
      </c>
      <c r="B595" s="4" t="s">
        <v>30</v>
      </c>
      <c r="C595" s="4" t="s">
        <v>1805</v>
      </c>
      <c r="D595" s="4" t="s">
        <v>15</v>
      </c>
      <c r="E595" s="4" t="s">
        <v>1806</v>
      </c>
      <c r="F595" s="17"/>
      <c r="G595" s="16" t="s">
        <v>1746</v>
      </c>
      <c r="H595" s="16" t="s">
        <v>17</v>
      </c>
      <c r="I595" s="5">
        <v>75000</v>
      </c>
      <c r="J595" s="108"/>
      <c r="L595" s="7"/>
      <c r="M595" s="7"/>
    </row>
    <row r="596" spans="1:13" ht="89.25">
      <c r="A596" s="1">
        <v>590</v>
      </c>
      <c r="B596" s="4" t="s">
        <v>30</v>
      </c>
      <c r="C596" s="4" t="s">
        <v>1807</v>
      </c>
      <c r="D596" s="4" t="s">
        <v>15</v>
      </c>
      <c r="E596" s="4" t="s">
        <v>1808</v>
      </c>
      <c r="F596" s="17"/>
      <c r="G596" s="16" t="s">
        <v>1746</v>
      </c>
      <c r="H596" s="16" t="s">
        <v>17</v>
      </c>
      <c r="I596" s="5">
        <v>850000</v>
      </c>
      <c r="J596" s="108"/>
      <c r="L596" s="7"/>
      <c r="M596" s="7"/>
    </row>
    <row r="597" spans="1:13" ht="114.75">
      <c r="A597" s="1">
        <v>591</v>
      </c>
      <c r="B597" s="4" t="s">
        <v>30</v>
      </c>
      <c r="C597" s="4" t="s">
        <v>1809</v>
      </c>
      <c r="D597" s="4" t="s">
        <v>15</v>
      </c>
      <c r="E597" s="4" t="s">
        <v>1810</v>
      </c>
      <c r="F597" s="17"/>
      <c r="G597" s="16" t="s">
        <v>1746</v>
      </c>
      <c r="H597" s="16" t="s">
        <v>17</v>
      </c>
      <c r="I597" s="5">
        <v>420000</v>
      </c>
      <c r="J597" s="109"/>
      <c r="L597" s="7"/>
      <c r="M597" s="7"/>
    </row>
    <row r="598" spans="1:13" ht="76.5">
      <c r="A598" s="1">
        <v>592</v>
      </c>
      <c r="B598" s="4" t="s">
        <v>1817</v>
      </c>
      <c r="C598" s="4" t="s">
        <v>1818</v>
      </c>
      <c r="D598" s="4" t="s">
        <v>1811</v>
      </c>
      <c r="E598" s="4" t="s">
        <v>1819</v>
      </c>
      <c r="F598" s="33" t="s">
        <v>1812</v>
      </c>
      <c r="G598" s="4" t="s">
        <v>64</v>
      </c>
      <c r="H598" s="4" t="s">
        <v>1820</v>
      </c>
      <c r="I598" s="57">
        <v>1325</v>
      </c>
      <c r="J598" s="4" t="s">
        <v>1813</v>
      </c>
      <c r="L598" s="7"/>
      <c r="M598" s="7"/>
    </row>
    <row r="599" spans="1:13" ht="89.25">
      <c r="A599" s="1">
        <v>593</v>
      </c>
      <c r="B599" s="4" t="s">
        <v>1821</v>
      </c>
      <c r="C599" s="4" t="s">
        <v>1822</v>
      </c>
      <c r="D599" s="4" t="s">
        <v>1811</v>
      </c>
      <c r="E599" s="4" t="s">
        <v>1823</v>
      </c>
      <c r="F599" s="4" t="s">
        <v>1824</v>
      </c>
      <c r="G599" s="4" t="s">
        <v>74</v>
      </c>
      <c r="H599" s="4" t="s">
        <v>1820</v>
      </c>
      <c r="I599" s="57">
        <v>2160</v>
      </c>
      <c r="J599" s="4" t="s">
        <v>1813</v>
      </c>
      <c r="L599" s="7"/>
      <c r="M599" s="7"/>
    </row>
    <row r="600" spans="1:13" ht="76.5">
      <c r="A600" s="1">
        <v>594</v>
      </c>
      <c r="B600" s="4" t="s">
        <v>1814</v>
      </c>
      <c r="C600" s="4" t="s">
        <v>1822</v>
      </c>
      <c r="D600" s="4" t="s">
        <v>1816</v>
      </c>
      <c r="E600" s="4" t="s">
        <v>1825</v>
      </c>
      <c r="F600" s="33" t="s">
        <v>1812</v>
      </c>
      <c r="G600" s="4" t="s">
        <v>74</v>
      </c>
      <c r="H600" s="4" t="s">
        <v>1820</v>
      </c>
      <c r="I600" s="57">
        <v>575</v>
      </c>
      <c r="J600" s="4" t="s">
        <v>1826</v>
      </c>
      <c r="L600" s="7"/>
      <c r="M600" s="7"/>
    </row>
    <row r="601" spans="1:13" ht="102">
      <c r="A601" s="1">
        <v>595</v>
      </c>
      <c r="B601" s="4" t="s">
        <v>1821</v>
      </c>
      <c r="C601" s="4" t="s">
        <v>1815</v>
      </c>
      <c r="D601" s="4" t="s">
        <v>1811</v>
      </c>
      <c r="E601" s="4" t="s">
        <v>1827</v>
      </c>
      <c r="F601" s="4" t="s">
        <v>1828</v>
      </c>
      <c r="G601" s="4" t="s">
        <v>64</v>
      </c>
      <c r="H601" s="4" t="s">
        <v>1820</v>
      </c>
      <c r="I601" s="4">
        <v>1643.75</v>
      </c>
      <c r="J601" s="4" t="s">
        <v>1813</v>
      </c>
      <c r="L601" s="7"/>
      <c r="M601" s="7"/>
    </row>
    <row r="602" spans="1:13" ht="51">
      <c r="A602" s="1">
        <v>596</v>
      </c>
      <c r="B602" s="22" t="s">
        <v>51</v>
      </c>
      <c r="C602" s="22" t="s">
        <v>1829</v>
      </c>
      <c r="D602" s="22" t="s">
        <v>51</v>
      </c>
      <c r="E602" s="3" t="s">
        <v>1830</v>
      </c>
      <c r="F602" s="71" t="s">
        <v>63</v>
      </c>
      <c r="G602" s="3" t="s">
        <v>1831</v>
      </c>
      <c r="H602" s="71" t="s">
        <v>17</v>
      </c>
      <c r="I602" s="71" t="s">
        <v>1832</v>
      </c>
      <c r="J602" s="71" t="s">
        <v>63</v>
      </c>
      <c r="L602" s="7"/>
      <c r="M602" s="7"/>
    </row>
    <row r="603" spans="1:13" ht="51">
      <c r="A603" s="1">
        <v>597</v>
      </c>
      <c r="B603" s="22" t="s">
        <v>51</v>
      </c>
      <c r="C603" s="22" t="s">
        <v>1833</v>
      </c>
      <c r="D603" s="22" t="s">
        <v>51</v>
      </c>
      <c r="E603" s="3" t="s">
        <v>1834</v>
      </c>
      <c r="F603" s="71" t="s">
        <v>63</v>
      </c>
      <c r="G603" s="3" t="s">
        <v>1831</v>
      </c>
      <c r="H603" s="71" t="s">
        <v>17</v>
      </c>
      <c r="I603" s="71" t="s">
        <v>1835</v>
      </c>
      <c r="J603" s="71" t="s">
        <v>63</v>
      </c>
      <c r="L603" s="7"/>
      <c r="M603" s="7"/>
    </row>
    <row r="604" spans="1:13" ht="51">
      <c r="A604" s="1">
        <v>598</v>
      </c>
      <c r="B604" s="22" t="s">
        <v>51</v>
      </c>
      <c r="C604" s="22" t="s">
        <v>1836</v>
      </c>
      <c r="D604" s="22" t="s">
        <v>51</v>
      </c>
      <c r="E604" s="3" t="s">
        <v>1837</v>
      </c>
      <c r="F604" s="71" t="s">
        <v>63</v>
      </c>
      <c r="G604" s="3" t="s">
        <v>1838</v>
      </c>
      <c r="H604" s="71" t="s">
        <v>17</v>
      </c>
      <c r="I604" s="71" t="s">
        <v>1835</v>
      </c>
      <c r="J604" s="71" t="s">
        <v>63</v>
      </c>
      <c r="L604" s="7"/>
      <c r="M604" s="7"/>
    </row>
    <row r="605" spans="1:13" ht="51">
      <c r="A605" s="1">
        <v>599</v>
      </c>
      <c r="B605" s="22" t="s">
        <v>51</v>
      </c>
      <c r="C605" s="22" t="s">
        <v>1839</v>
      </c>
      <c r="D605" s="22" t="s">
        <v>51</v>
      </c>
      <c r="E605" s="3" t="s">
        <v>1840</v>
      </c>
      <c r="F605" s="71" t="s">
        <v>63</v>
      </c>
      <c r="G605" s="3" t="s">
        <v>1838</v>
      </c>
      <c r="H605" s="71" t="s">
        <v>17</v>
      </c>
      <c r="I605" s="71" t="s">
        <v>1841</v>
      </c>
      <c r="J605" s="71" t="s">
        <v>63</v>
      </c>
      <c r="L605" s="7"/>
      <c r="M605" s="7"/>
    </row>
    <row r="606" spans="1:13" ht="51">
      <c r="A606" s="1">
        <v>600</v>
      </c>
      <c r="B606" s="22" t="s">
        <v>51</v>
      </c>
      <c r="C606" s="22" t="s">
        <v>1842</v>
      </c>
      <c r="D606" s="22" t="s">
        <v>51</v>
      </c>
      <c r="E606" s="3" t="s">
        <v>1843</v>
      </c>
      <c r="F606" s="71" t="s">
        <v>63</v>
      </c>
      <c r="G606" s="3" t="s">
        <v>1831</v>
      </c>
      <c r="H606" s="71" t="s">
        <v>17</v>
      </c>
      <c r="I606" s="71" t="s">
        <v>1835</v>
      </c>
      <c r="J606" s="71" t="s">
        <v>63</v>
      </c>
      <c r="L606" s="7"/>
      <c r="M606" s="7"/>
    </row>
    <row r="607" spans="1:13" ht="51">
      <c r="A607" s="1">
        <v>601</v>
      </c>
      <c r="B607" s="22" t="s">
        <v>51</v>
      </c>
      <c r="C607" s="22" t="s">
        <v>1844</v>
      </c>
      <c r="D607" s="22" t="s">
        <v>51</v>
      </c>
      <c r="E607" s="3" t="s">
        <v>1845</v>
      </c>
      <c r="F607" s="71" t="s">
        <v>63</v>
      </c>
      <c r="G607" s="3" t="s">
        <v>1846</v>
      </c>
      <c r="H607" s="71" t="s">
        <v>17</v>
      </c>
      <c r="I607" s="71" t="s">
        <v>1835</v>
      </c>
      <c r="J607" s="71" t="s">
        <v>63</v>
      </c>
      <c r="L607" s="7"/>
      <c r="M607" s="7"/>
    </row>
    <row r="608" spans="1:13" ht="51">
      <c r="A608" s="1">
        <v>602</v>
      </c>
      <c r="B608" s="22" t="s">
        <v>51</v>
      </c>
      <c r="C608" s="22" t="s">
        <v>1847</v>
      </c>
      <c r="D608" s="22" t="s">
        <v>51</v>
      </c>
      <c r="E608" s="3" t="s">
        <v>1848</v>
      </c>
      <c r="F608" s="71" t="s">
        <v>63</v>
      </c>
      <c r="G608" s="3" t="s">
        <v>1831</v>
      </c>
      <c r="H608" s="71" t="s">
        <v>17</v>
      </c>
      <c r="I608" s="71" t="s">
        <v>1835</v>
      </c>
      <c r="J608" s="71" t="s">
        <v>63</v>
      </c>
      <c r="L608" s="7"/>
      <c r="M608" s="7"/>
    </row>
    <row r="609" spans="1:13" ht="51">
      <c r="A609" s="1">
        <v>603</v>
      </c>
      <c r="B609" s="22" t="s">
        <v>51</v>
      </c>
      <c r="C609" s="22" t="s">
        <v>1849</v>
      </c>
      <c r="D609" s="22" t="s">
        <v>51</v>
      </c>
      <c r="E609" s="3" t="s">
        <v>1850</v>
      </c>
      <c r="F609" s="71" t="s">
        <v>63</v>
      </c>
      <c r="G609" s="3" t="s">
        <v>1831</v>
      </c>
      <c r="H609" s="71" t="s">
        <v>17</v>
      </c>
      <c r="I609" s="71" t="s">
        <v>1835</v>
      </c>
      <c r="J609" s="71" t="s">
        <v>63</v>
      </c>
      <c r="L609" s="7"/>
      <c r="M609" s="7"/>
    </row>
    <row r="610" spans="1:13" ht="25.5">
      <c r="A610" s="1">
        <v>604</v>
      </c>
      <c r="B610" s="24" t="s">
        <v>1585</v>
      </c>
      <c r="C610" s="24" t="s">
        <v>1853</v>
      </c>
      <c r="D610" s="24" t="s">
        <v>1854</v>
      </c>
      <c r="E610" s="24" t="s">
        <v>1855</v>
      </c>
      <c r="F610" s="24"/>
      <c r="G610" s="75">
        <v>46477</v>
      </c>
      <c r="H610" s="24" t="s">
        <v>17</v>
      </c>
      <c r="I610" s="24">
        <v>4121.8999999999996</v>
      </c>
      <c r="J610" s="129" t="s">
        <v>1856</v>
      </c>
      <c r="L610" s="7"/>
      <c r="M610" s="7"/>
    </row>
    <row r="611" spans="1:13" ht="25.5">
      <c r="A611" s="1">
        <v>605</v>
      </c>
      <c r="B611" s="24" t="s">
        <v>111</v>
      </c>
      <c r="C611" s="24" t="s">
        <v>1853</v>
      </c>
      <c r="D611" s="24" t="s">
        <v>1857</v>
      </c>
      <c r="E611" s="24" t="s">
        <v>1855</v>
      </c>
      <c r="F611" s="24"/>
      <c r="G611" s="100">
        <v>50405</v>
      </c>
      <c r="H611" s="24" t="s">
        <v>17</v>
      </c>
      <c r="I611" s="24">
        <v>59750</v>
      </c>
      <c r="J611" s="130"/>
      <c r="L611" s="7"/>
      <c r="M611" s="7"/>
    </row>
    <row r="612" spans="1:13" ht="25.5">
      <c r="A612" s="1">
        <v>606</v>
      </c>
      <c r="B612" s="24" t="s">
        <v>1858</v>
      </c>
      <c r="C612" s="24" t="s">
        <v>1853</v>
      </c>
      <c r="D612" s="24" t="s">
        <v>1859</v>
      </c>
      <c r="E612" s="24" t="s">
        <v>1855</v>
      </c>
      <c r="F612" s="24"/>
      <c r="G612" s="100">
        <v>50221</v>
      </c>
      <c r="H612" s="24" t="s">
        <v>17</v>
      </c>
      <c r="I612" s="24">
        <v>21113.200000000001</v>
      </c>
      <c r="J612" s="130"/>
      <c r="L612" s="7"/>
      <c r="M612" s="7"/>
    </row>
    <row r="613" spans="1:13" ht="25.5">
      <c r="A613" s="1">
        <v>607</v>
      </c>
      <c r="B613" s="24" t="s">
        <v>1585</v>
      </c>
      <c r="C613" s="24" t="s">
        <v>1853</v>
      </c>
      <c r="D613" s="24" t="s">
        <v>1860</v>
      </c>
      <c r="E613" s="24" t="s">
        <v>1855</v>
      </c>
      <c r="F613" s="24"/>
      <c r="G613" s="100">
        <v>47026</v>
      </c>
      <c r="H613" s="24" t="s">
        <v>17</v>
      </c>
      <c r="I613" s="24">
        <v>9242.8799999999992</v>
      </c>
      <c r="J613" s="130"/>
      <c r="L613" s="7"/>
      <c r="M613" s="7"/>
    </row>
    <row r="614" spans="1:13" ht="25.5">
      <c r="A614" s="1">
        <v>608</v>
      </c>
      <c r="B614" s="24" t="s">
        <v>1861</v>
      </c>
      <c r="C614" s="24" t="s">
        <v>1853</v>
      </c>
      <c r="D614" s="24" t="s">
        <v>2240</v>
      </c>
      <c r="E614" s="24" t="s">
        <v>1855</v>
      </c>
      <c r="F614" s="24"/>
      <c r="G614" s="100">
        <v>44876</v>
      </c>
      <c r="H614" s="24" t="s">
        <v>17</v>
      </c>
      <c r="I614" s="24">
        <v>1.8</v>
      </c>
      <c r="J614" s="131"/>
      <c r="L614" s="7"/>
      <c r="M614" s="7"/>
    </row>
    <row r="615" spans="1:13" ht="102">
      <c r="A615" s="1">
        <v>609</v>
      </c>
      <c r="B615" s="3" t="s">
        <v>1862</v>
      </c>
      <c r="C615" s="3" t="s">
        <v>1863</v>
      </c>
      <c r="D615" s="71" t="s">
        <v>1864</v>
      </c>
      <c r="E615" s="3" t="s">
        <v>1865</v>
      </c>
      <c r="F615" s="3" t="s">
        <v>1866</v>
      </c>
      <c r="G615" s="71">
        <v>10</v>
      </c>
      <c r="H615" s="71" t="s">
        <v>1867</v>
      </c>
      <c r="I615" s="71">
        <v>10.044</v>
      </c>
      <c r="J615" s="3" t="s">
        <v>1868</v>
      </c>
      <c r="L615" s="7"/>
      <c r="M615" s="7"/>
    </row>
    <row r="616" spans="1:13" ht="38.25">
      <c r="A616" s="1">
        <v>610</v>
      </c>
      <c r="B616" s="101" t="s">
        <v>1869</v>
      </c>
      <c r="C616" s="4" t="s">
        <v>1870</v>
      </c>
      <c r="D616" s="4" t="s">
        <v>15</v>
      </c>
      <c r="E616" s="4"/>
      <c r="F616" s="102" t="s">
        <v>1871</v>
      </c>
      <c r="G616" s="4" t="s">
        <v>1872</v>
      </c>
      <c r="H616" s="4" t="s">
        <v>1873</v>
      </c>
      <c r="I616" s="4">
        <v>602000</v>
      </c>
      <c r="J616" s="4" t="s">
        <v>1874</v>
      </c>
      <c r="L616" s="7"/>
      <c r="M616" s="7"/>
    </row>
    <row r="617" spans="1:13" ht="178.5">
      <c r="A617" s="1">
        <v>611</v>
      </c>
      <c r="B617" s="4" t="s">
        <v>1875</v>
      </c>
      <c r="C617" s="4" t="s">
        <v>2063</v>
      </c>
      <c r="D617" s="4" t="s">
        <v>1876</v>
      </c>
      <c r="E617" s="4" t="s">
        <v>1877</v>
      </c>
      <c r="F617" s="5" t="s">
        <v>1878</v>
      </c>
      <c r="G617" s="5" t="s">
        <v>1879</v>
      </c>
      <c r="H617" s="4" t="s">
        <v>1880</v>
      </c>
      <c r="I617" s="5" t="s">
        <v>1881</v>
      </c>
      <c r="J617" s="4" t="s">
        <v>1882</v>
      </c>
      <c r="L617" s="7"/>
      <c r="M617" s="7"/>
    </row>
    <row r="618" spans="1:13" ht="191.25">
      <c r="A618" s="1">
        <v>612</v>
      </c>
      <c r="B618" s="4" t="s">
        <v>1883</v>
      </c>
      <c r="C618" s="4" t="s">
        <v>2064</v>
      </c>
      <c r="D618" s="4" t="s">
        <v>1884</v>
      </c>
      <c r="E618" s="4" t="s">
        <v>2065</v>
      </c>
      <c r="F618" s="5" t="s">
        <v>1878</v>
      </c>
      <c r="G618" s="5" t="s">
        <v>1879</v>
      </c>
      <c r="H618" s="4" t="s">
        <v>1880</v>
      </c>
      <c r="I618" s="5" t="s">
        <v>1885</v>
      </c>
      <c r="J618" s="4" t="s">
        <v>1886</v>
      </c>
      <c r="L618" s="7"/>
      <c r="M618" s="7"/>
    </row>
    <row r="619" spans="1:13" ht="267.75">
      <c r="A619" s="1">
        <v>613</v>
      </c>
      <c r="B619" s="4" t="s">
        <v>1887</v>
      </c>
      <c r="C619" s="4" t="s">
        <v>2067</v>
      </c>
      <c r="D619" s="4" t="s">
        <v>1876</v>
      </c>
      <c r="E619" s="4" t="s">
        <v>2066</v>
      </c>
      <c r="F619" s="4" t="s">
        <v>1888</v>
      </c>
      <c r="G619" s="5" t="s">
        <v>1879</v>
      </c>
      <c r="H619" s="4" t="s">
        <v>1880</v>
      </c>
      <c r="I619" s="5" t="s">
        <v>1889</v>
      </c>
      <c r="J619" s="4" t="s">
        <v>1890</v>
      </c>
      <c r="L619" s="7"/>
      <c r="M619" s="7"/>
    </row>
    <row r="620" spans="1:13" ht="229.5">
      <c r="A620" s="1">
        <v>614</v>
      </c>
      <c r="B620" s="4" t="s">
        <v>1891</v>
      </c>
      <c r="C620" s="4" t="s">
        <v>2069</v>
      </c>
      <c r="D620" s="4" t="s">
        <v>1876</v>
      </c>
      <c r="E620" s="4" t="s">
        <v>2068</v>
      </c>
      <c r="F620" s="5"/>
      <c r="G620" s="5" t="s">
        <v>1879</v>
      </c>
      <c r="H620" s="4" t="s">
        <v>1880</v>
      </c>
      <c r="I620" s="5" t="s">
        <v>1892</v>
      </c>
      <c r="J620" s="4" t="s">
        <v>1890</v>
      </c>
      <c r="L620" s="7"/>
      <c r="M620" s="7"/>
    </row>
    <row r="621" spans="1:13" ht="229.5">
      <c r="A621" s="1">
        <v>615</v>
      </c>
      <c r="B621" s="4" t="s">
        <v>1893</v>
      </c>
      <c r="C621" s="4" t="s">
        <v>2071</v>
      </c>
      <c r="D621" s="4" t="s">
        <v>1876</v>
      </c>
      <c r="E621" s="4" t="s">
        <v>2070</v>
      </c>
      <c r="F621" s="4" t="s">
        <v>1894</v>
      </c>
      <c r="G621" s="5" t="s">
        <v>1879</v>
      </c>
      <c r="H621" s="4" t="s">
        <v>1880</v>
      </c>
      <c r="I621" s="5" t="s">
        <v>1895</v>
      </c>
      <c r="J621" s="4" t="s">
        <v>1890</v>
      </c>
      <c r="L621" s="7"/>
      <c r="M621" s="7"/>
    </row>
    <row r="622" spans="1:13" ht="339.75" customHeight="1">
      <c r="A622" s="1">
        <v>616</v>
      </c>
      <c r="B622" s="4" t="s">
        <v>1896</v>
      </c>
      <c r="C622" s="4" t="s">
        <v>2073</v>
      </c>
      <c r="D622" s="4" t="s">
        <v>1876</v>
      </c>
      <c r="E622" s="4" t="s">
        <v>2072</v>
      </c>
      <c r="F622" s="4" t="s">
        <v>1897</v>
      </c>
      <c r="G622" s="5" t="s">
        <v>1879</v>
      </c>
      <c r="H622" s="4" t="s">
        <v>1898</v>
      </c>
      <c r="I622" s="5" t="s">
        <v>1899</v>
      </c>
      <c r="J622" s="4" t="s">
        <v>1890</v>
      </c>
      <c r="L622" s="7"/>
      <c r="M622" s="7"/>
    </row>
    <row r="623" spans="1:13" ht="63.75">
      <c r="A623" s="1">
        <v>617</v>
      </c>
      <c r="B623" s="3" t="s">
        <v>1171</v>
      </c>
      <c r="C623" s="11" t="s">
        <v>2053</v>
      </c>
      <c r="D623" s="3" t="s">
        <v>1811</v>
      </c>
      <c r="E623" s="3">
        <v>1</v>
      </c>
      <c r="F623" s="71"/>
      <c r="G623" s="71" t="s">
        <v>1900</v>
      </c>
      <c r="H623" s="71" t="s">
        <v>17</v>
      </c>
      <c r="I623" s="56">
        <v>2256.25</v>
      </c>
      <c r="J623" s="3" t="s">
        <v>1901</v>
      </c>
      <c r="L623" s="7"/>
      <c r="M623" s="7"/>
    </row>
    <row r="624" spans="1:13" ht="63.75">
      <c r="A624" s="1">
        <v>618</v>
      </c>
      <c r="B624" s="3" t="s">
        <v>1171</v>
      </c>
      <c r="C624" s="11" t="s">
        <v>1902</v>
      </c>
      <c r="D624" s="3" t="s">
        <v>1811</v>
      </c>
      <c r="E624" s="3">
        <v>4.5</v>
      </c>
      <c r="F624" s="71"/>
      <c r="G624" s="71" t="s">
        <v>1900</v>
      </c>
      <c r="H624" s="71" t="s">
        <v>17</v>
      </c>
      <c r="I624" s="56">
        <v>9573.2999999999993</v>
      </c>
      <c r="J624" s="3" t="s">
        <v>1901</v>
      </c>
      <c r="L624" s="7"/>
      <c r="M624" s="7"/>
    </row>
    <row r="625" spans="1:13" ht="63.75">
      <c r="A625" s="1">
        <v>619</v>
      </c>
      <c r="B625" s="3" t="s">
        <v>1171</v>
      </c>
      <c r="C625" s="11" t="s">
        <v>2054</v>
      </c>
      <c r="D625" s="3" t="s">
        <v>1811</v>
      </c>
      <c r="E625" s="3">
        <v>3.43</v>
      </c>
      <c r="F625" s="71"/>
      <c r="G625" s="71" t="s">
        <v>1900</v>
      </c>
      <c r="H625" s="71" t="s">
        <v>17</v>
      </c>
      <c r="I625" s="56">
        <v>7974.85</v>
      </c>
      <c r="J625" s="3" t="s">
        <v>1901</v>
      </c>
      <c r="L625" s="7"/>
      <c r="M625" s="7"/>
    </row>
    <row r="626" spans="1:13" ht="63.75">
      <c r="A626" s="1">
        <v>620</v>
      </c>
      <c r="B626" s="3" t="s">
        <v>1171</v>
      </c>
      <c r="C626" s="11" t="s">
        <v>2055</v>
      </c>
      <c r="D626" s="3" t="s">
        <v>1811</v>
      </c>
      <c r="E626" s="3">
        <v>3.32</v>
      </c>
      <c r="F626" s="71"/>
      <c r="G626" s="71" t="s">
        <v>1900</v>
      </c>
      <c r="H626" s="71" t="s">
        <v>17</v>
      </c>
      <c r="I626" s="71">
        <v>7222.78</v>
      </c>
      <c r="J626" s="3" t="s">
        <v>1901</v>
      </c>
      <c r="L626" s="7"/>
      <c r="M626" s="7"/>
    </row>
    <row r="627" spans="1:13" ht="63.75">
      <c r="A627" s="1">
        <v>621</v>
      </c>
      <c r="B627" s="3" t="s">
        <v>1171</v>
      </c>
      <c r="C627" s="11" t="s">
        <v>1903</v>
      </c>
      <c r="D627" s="3" t="s">
        <v>1811</v>
      </c>
      <c r="E627" s="3">
        <v>1</v>
      </c>
      <c r="F627" s="71"/>
      <c r="G627" s="71" t="s">
        <v>1900</v>
      </c>
      <c r="H627" s="71" t="s">
        <v>17</v>
      </c>
      <c r="I627" s="56">
        <v>2999.57</v>
      </c>
      <c r="J627" s="3" t="s">
        <v>1901</v>
      </c>
      <c r="L627" s="7"/>
      <c r="M627" s="7"/>
    </row>
    <row r="628" spans="1:13" ht="63.75">
      <c r="A628" s="1">
        <v>622</v>
      </c>
      <c r="B628" s="3" t="s">
        <v>1171</v>
      </c>
      <c r="C628" s="11" t="s">
        <v>1904</v>
      </c>
      <c r="D628" s="3" t="s">
        <v>1811</v>
      </c>
      <c r="E628" s="3">
        <v>2.58</v>
      </c>
      <c r="F628" s="71"/>
      <c r="G628" s="71" t="s">
        <v>1900</v>
      </c>
      <c r="H628" s="71" t="s">
        <v>17</v>
      </c>
      <c r="I628" s="56">
        <v>8134.07</v>
      </c>
      <c r="J628" s="3" t="s">
        <v>1901</v>
      </c>
      <c r="L628" s="7"/>
      <c r="M628" s="7"/>
    </row>
    <row r="629" spans="1:13" ht="63.75">
      <c r="A629" s="1">
        <v>623</v>
      </c>
      <c r="B629" s="3" t="s">
        <v>1171</v>
      </c>
      <c r="C629" s="11" t="s">
        <v>1905</v>
      </c>
      <c r="D629" s="3" t="s">
        <v>1811</v>
      </c>
      <c r="E629" s="3">
        <v>1.6</v>
      </c>
      <c r="F629" s="71"/>
      <c r="G629" s="71" t="s">
        <v>1900</v>
      </c>
      <c r="H629" s="71" t="s">
        <v>17</v>
      </c>
      <c r="I629" s="56">
        <v>6974.08</v>
      </c>
      <c r="J629" s="3" t="s">
        <v>1901</v>
      </c>
      <c r="L629" s="7"/>
      <c r="M629" s="7"/>
    </row>
    <row r="630" spans="1:13" ht="63.75">
      <c r="A630" s="1">
        <v>624</v>
      </c>
      <c r="B630" s="3" t="s">
        <v>1171</v>
      </c>
      <c r="C630" s="11" t="s">
        <v>2056</v>
      </c>
      <c r="D630" s="3" t="s">
        <v>1811</v>
      </c>
      <c r="E630" s="3">
        <v>1</v>
      </c>
      <c r="F630" s="71"/>
      <c r="G630" s="71" t="s">
        <v>1900</v>
      </c>
      <c r="H630" s="71" t="s">
        <v>17</v>
      </c>
      <c r="I630" s="71" t="s">
        <v>1906</v>
      </c>
      <c r="J630" s="3" t="s">
        <v>1901</v>
      </c>
      <c r="L630" s="7"/>
      <c r="M630" s="7"/>
    </row>
    <row r="631" spans="1:13" ht="63.75">
      <c r="A631" s="1">
        <v>625</v>
      </c>
      <c r="B631" s="3" t="s">
        <v>1171</v>
      </c>
      <c r="C631" s="11" t="s">
        <v>2057</v>
      </c>
      <c r="D631" s="3" t="s">
        <v>1811</v>
      </c>
      <c r="E631" s="3">
        <v>1.6</v>
      </c>
      <c r="F631" s="71"/>
      <c r="G631" s="71" t="s">
        <v>1900</v>
      </c>
      <c r="H631" s="71" t="s">
        <v>17</v>
      </c>
      <c r="I631" s="71" t="s">
        <v>1906</v>
      </c>
      <c r="J631" s="3" t="s">
        <v>1901</v>
      </c>
      <c r="L631" s="7"/>
      <c r="M631" s="7"/>
    </row>
    <row r="632" spans="1:13" ht="63.75">
      <c r="A632" s="1">
        <v>626</v>
      </c>
      <c r="B632" s="3" t="s">
        <v>1171</v>
      </c>
      <c r="C632" s="11" t="s">
        <v>1907</v>
      </c>
      <c r="D632" s="3" t="s">
        <v>1811</v>
      </c>
      <c r="E632" s="3">
        <v>0.4</v>
      </c>
      <c r="F632" s="71"/>
      <c r="G632" s="71" t="s">
        <v>1900</v>
      </c>
      <c r="H632" s="71" t="s">
        <v>17</v>
      </c>
      <c r="I632" s="56">
        <v>2256.25</v>
      </c>
      <c r="J632" s="3" t="s">
        <v>1901</v>
      </c>
      <c r="L632" s="7"/>
      <c r="M632" s="7"/>
    </row>
    <row r="633" spans="1:13" ht="63.75">
      <c r="A633" s="1">
        <v>627</v>
      </c>
      <c r="B633" s="3" t="s">
        <v>1171</v>
      </c>
      <c r="C633" s="11" t="s">
        <v>2058</v>
      </c>
      <c r="D633" s="3" t="s">
        <v>1811</v>
      </c>
      <c r="E633" s="3">
        <v>3.1</v>
      </c>
      <c r="F633" s="71"/>
      <c r="G633" s="71" t="s">
        <v>1900</v>
      </c>
      <c r="H633" s="71" t="s">
        <v>17</v>
      </c>
      <c r="I633" s="56">
        <v>6728.28</v>
      </c>
      <c r="J633" s="3" t="s">
        <v>1901</v>
      </c>
      <c r="L633" s="7"/>
      <c r="M633" s="7"/>
    </row>
    <row r="634" spans="1:13" ht="63.75">
      <c r="A634" s="1">
        <v>628</v>
      </c>
      <c r="B634" s="3" t="s">
        <v>1171</v>
      </c>
      <c r="C634" s="4" t="s">
        <v>1908</v>
      </c>
      <c r="D634" s="3" t="s">
        <v>1811</v>
      </c>
      <c r="E634" s="3">
        <v>6.28</v>
      </c>
      <c r="F634" s="71"/>
      <c r="G634" s="71" t="s">
        <v>1900</v>
      </c>
      <c r="H634" s="71" t="s">
        <v>17</v>
      </c>
      <c r="I634" s="5">
        <v>7519.14</v>
      </c>
      <c r="J634" s="3" t="s">
        <v>1901</v>
      </c>
      <c r="L634" s="7"/>
      <c r="M634" s="7"/>
    </row>
    <row r="635" spans="1:13" ht="127.5">
      <c r="A635" s="1">
        <v>629</v>
      </c>
      <c r="B635" s="4" t="s">
        <v>823</v>
      </c>
      <c r="C635" s="4" t="s">
        <v>1911</v>
      </c>
      <c r="D635" s="4" t="s">
        <v>15</v>
      </c>
      <c r="E635" s="4" t="s">
        <v>1912</v>
      </c>
      <c r="F635" s="5" t="s">
        <v>1913</v>
      </c>
      <c r="G635" s="5" t="s">
        <v>65</v>
      </c>
      <c r="H635" s="5" t="s">
        <v>17</v>
      </c>
      <c r="I635" s="103">
        <v>1000</v>
      </c>
      <c r="J635" s="4" t="s">
        <v>1910</v>
      </c>
      <c r="L635" s="7"/>
      <c r="M635" s="7"/>
    </row>
    <row r="636" spans="1:13" ht="127.5">
      <c r="A636" s="1">
        <v>630</v>
      </c>
      <c r="B636" s="4" t="s">
        <v>823</v>
      </c>
      <c r="C636" s="4" t="s">
        <v>1914</v>
      </c>
      <c r="D636" s="4" t="s">
        <v>15</v>
      </c>
      <c r="E636" s="4" t="s">
        <v>1915</v>
      </c>
      <c r="F636" s="5" t="s">
        <v>1913</v>
      </c>
      <c r="G636" s="5" t="s">
        <v>65</v>
      </c>
      <c r="H636" s="5" t="s">
        <v>17</v>
      </c>
      <c r="I636" s="5">
        <v>150</v>
      </c>
      <c r="J636" s="4" t="s">
        <v>1910</v>
      </c>
      <c r="L636" s="7"/>
      <c r="M636" s="7"/>
    </row>
    <row r="637" spans="1:13" ht="178.5">
      <c r="A637" s="1">
        <v>631</v>
      </c>
      <c r="B637" s="4" t="s">
        <v>1916</v>
      </c>
      <c r="C637" s="4" t="s">
        <v>1917</v>
      </c>
      <c r="D637" s="4" t="s">
        <v>15</v>
      </c>
      <c r="E637" s="4" t="s">
        <v>1918</v>
      </c>
      <c r="F637" s="5" t="s">
        <v>1913</v>
      </c>
      <c r="G637" s="5" t="s">
        <v>65</v>
      </c>
      <c r="H637" s="5" t="s">
        <v>17</v>
      </c>
      <c r="I637" s="5">
        <v>100</v>
      </c>
      <c r="J637" s="4" t="s">
        <v>1910</v>
      </c>
      <c r="L637" s="7"/>
      <c r="M637" s="7"/>
    </row>
    <row r="638" spans="1:13" ht="178.5">
      <c r="A638" s="1">
        <v>632</v>
      </c>
      <c r="B638" s="4" t="s">
        <v>1919</v>
      </c>
      <c r="C638" s="4" t="s">
        <v>1920</v>
      </c>
      <c r="D638" s="4" t="s">
        <v>15</v>
      </c>
      <c r="E638" s="4" t="s">
        <v>1921</v>
      </c>
      <c r="F638" s="5" t="s">
        <v>1913</v>
      </c>
      <c r="G638" s="5" t="s">
        <v>65</v>
      </c>
      <c r="H638" s="5" t="s">
        <v>17</v>
      </c>
      <c r="I638" s="5">
        <v>230</v>
      </c>
      <c r="J638" s="4" t="s">
        <v>1910</v>
      </c>
      <c r="L638" s="7"/>
      <c r="M638" s="7"/>
    </row>
    <row r="639" spans="1:13" ht="127.5">
      <c r="A639" s="1">
        <v>633</v>
      </c>
      <c r="B639" s="4" t="s">
        <v>1922</v>
      </c>
      <c r="C639" s="4" t="s">
        <v>1923</v>
      </c>
      <c r="D639" s="4" t="s">
        <v>15</v>
      </c>
      <c r="E639" s="4" t="s">
        <v>1924</v>
      </c>
      <c r="F639" s="4" t="s">
        <v>1925</v>
      </c>
      <c r="G639" s="5" t="s">
        <v>65</v>
      </c>
      <c r="H639" s="5" t="s">
        <v>17</v>
      </c>
      <c r="I639" s="5">
        <v>100</v>
      </c>
      <c r="J639" s="4" t="s">
        <v>1910</v>
      </c>
      <c r="L639" s="7"/>
      <c r="M639" s="7"/>
    </row>
    <row r="640" spans="1:13" ht="140.25">
      <c r="A640" s="1">
        <v>634</v>
      </c>
      <c r="B640" s="4" t="s">
        <v>1926</v>
      </c>
      <c r="C640" s="4" t="s">
        <v>1927</v>
      </c>
      <c r="D640" s="4" t="s">
        <v>15</v>
      </c>
      <c r="E640" s="4" t="s">
        <v>1928</v>
      </c>
      <c r="F640" s="4" t="s">
        <v>1929</v>
      </c>
      <c r="G640" s="5" t="s">
        <v>65</v>
      </c>
      <c r="H640" s="5" t="s">
        <v>17</v>
      </c>
      <c r="I640" s="5">
        <v>310</v>
      </c>
      <c r="J640" s="4" t="s">
        <v>1910</v>
      </c>
      <c r="L640" s="7"/>
      <c r="M640" s="7"/>
    </row>
    <row r="641" spans="1:13" ht="126" customHeight="1">
      <c r="A641" s="1">
        <v>635</v>
      </c>
      <c r="B641" s="4" t="s">
        <v>1930</v>
      </c>
      <c r="C641" s="4" t="s">
        <v>1931</v>
      </c>
      <c r="D641" s="4" t="s">
        <v>15</v>
      </c>
      <c r="E641" s="4" t="s">
        <v>1932</v>
      </c>
      <c r="F641" s="4" t="s">
        <v>1933</v>
      </c>
      <c r="G641" s="5" t="s">
        <v>65</v>
      </c>
      <c r="H641" s="5" t="s">
        <v>17</v>
      </c>
      <c r="I641" s="5">
        <v>420</v>
      </c>
      <c r="J641" s="4" t="s">
        <v>1910</v>
      </c>
      <c r="L641" s="7"/>
      <c r="M641" s="7"/>
    </row>
    <row r="642" spans="1:13" ht="176.25" customHeight="1">
      <c r="A642" s="1">
        <v>636</v>
      </c>
      <c r="B642" s="4" t="s">
        <v>1934</v>
      </c>
      <c r="C642" s="4" t="s">
        <v>1935</v>
      </c>
      <c r="D642" s="4" t="s">
        <v>15</v>
      </c>
      <c r="E642" s="4" t="s">
        <v>1936</v>
      </c>
      <c r="F642" s="5" t="s">
        <v>1913</v>
      </c>
      <c r="G642" s="5" t="s">
        <v>65</v>
      </c>
      <c r="H642" s="5" t="s">
        <v>17</v>
      </c>
      <c r="I642" s="5">
        <v>50</v>
      </c>
      <c r="J642" s="4" t="s">
        <v>1910</v>
      </c>
      <c r="L642" s="7"/>
      <c r="M642" s="7"/>
    </row>
    <row r="643" spans="1:13" ht="178.5">
      <c r="A643" s="1">
        <v>637</v>
      </c>
      <c r="B643" s="4" t="s">
        <v>1937</v>
      </c>
      <c r="C643" s="4" t="s">
        <v>1938</v>
      </c>
      <c r="D643" s="4" t="s">
        <v>15</v>
      </c>
      <c r="E643" s="4" t="s">
        <v>1939</v>
      </c>
      <c r="F643" s="5" t="s">
        <v>1913</v>
      </c>
      <c r="G643" s="5" t="s">
        <v>65</v>
      </c>
      <c r="H643" s="5" t="s">
        <v>17</v>
      </c>
      <c r="I643" s="5">
        <v>80</v>
      </c>
      <c r="J643" s="4" t="s">
        <v>1910</v>
      </c>
      <c r="L643" s="7"/>
      <c r="M643" s="7"/>
    </row>
    <row r="644" spans="1:13" ht="127.5">
      <c r="A644" s="1">
        <v>638</v>
      </c>
      <c r="B644" s="4" t="s">
        <v>1940</v>
      </c>
      <c r="C644" s="4" t="s">
        <v>1941</v>
      </c>
      <c r="D644" s="4" t="s">
        <v>15</v>
      </c>
      <c r="E644" s="4" t="s">
        <v>1942</v>
      </c>
      <c r="F644" s="5" t="s">
        <v>1913</v>
      </c>
      <c r="G644" s="5" t="s">
        <v>65</v>
      </c>
      <c r="H644" s="5" t="s">
        <v>17</v>
      </c>
      <c r="I644" s="5">
        <v>310</v>
      </c>
      <c r="J644" s="4" t="s">
        <v>1910</v>
      </c>
      <c r="L644" s="7"/>
      <c r="M644" s="7"/>
    </row>
    <row r="645" spans="1:13" ht="38.25">
      <c r="A645" s="1">
        <v>639</v>
      </c>
      <c r="B645" s="4" t="s">
        <v>1943</v>
      </c>
      <c r="C645" s="4" t="s">
        <v>1944</v>
      </c>
      <c r="D645" s="4" t="s">
        <v>15</v>
      </c>
      <c r="E645" s="5"/>
      <c r="F645" s="5"/>
      <c r="G645" s="4" t="s">
        <v>1945</v>
      </c>
      <c r="H645" s="5"/>
      <c r="I645" s="5"/>
      <c r="J645" s="4" t="s">
        <v>1946</v>
      </c>
      <c r="L645" s="7"/>
      <c r="M645" s="7"/>
    </row>
    <row r="646" spans="1:13" ht="38.25">
      <c r="A646" s="1">
        <v>640</v>
      </c>
      <c r="B646" s="4" t="s">
        <v>1947</v>
      </c>
      <c r="C646" s="4" t="s">
        <v>1948</v>
      </c>
      <c r="D646" s="4" t="s">
        <v>15</v>
      </c>
      <c r="E646" s="5"/>
      <c r="F646" s="5"/>
      <c r="G646" s="4" t="s">
        <v>1945</v>
      </c>
      <c r="H646" s="5"/>
      <c r="I646" s="5"/>
      <c r="J646" s="4" t="s">
        <v>1946</v>
      </c>
      <c r="L646" s="7"/>
      <c r="M646" s="7"/>
    </row>
    <row r="647" spans="1:13" ht="38.25">
      <c r="A647" s="1">
        <v>641</v>
      </c>
      <c r="B647" s="4" t="s">
        <v>1949</v>
      </c>
      <c r="C647" s="4" t="s">
        <v>1950</v>
      </c>
      <c r="D647" s="4" t="s">
        <v>15</v>
      </c>
      <c r="E647" s="4"/>
      <c r="F647" s="4"/>
      <c r="G647" s="4" t="s">
        <v>1945</v>
      </c>
      <c r="H647" s="4"/>
      <c r="I647" s="4"/>
      <c r="J647" s="4" t="s">
        <v>1951</v>
      </c>
      <c r="L647" s="7"/>
      <c r="M647" s="7"/>
    </row>
    <row r="648" spans="1:13" ht="38.25">
      <c r="A648" s="1">
        <v>642</v>
      </c>
      <c r="B648" s="4" t="s">
        <v>1949</v>
      </c>
      <c r="C648" s="4" t="s">
        <v>1952</v>
      </c>
      <c r="D648" s="4" t="s">
        <v>15</v>
      </c>
      <c r="E648" s="4"/>
      <c r="F648" s="4"/>
      <c r="G648" s="4" t="s">
        <v>1945</v>
      </c>
      <c r="H648" s="4"/>
      <c r="I648" s="4"/>
      <c r="J648" s="4" t="s">
        <v>1951</v>
      </c>
      <c r="L648" s="7"/>
      <c r="M648" s="7"/>
    </row>
    <row r="649" spans="1:13" ht="38.25">
      <c r="A649" s="1">
        <v>643</v>
      </c>
      <c r="B649" s="4" t="s">
        <v>1949</v>
      </c>
      <c r="C649" s="4" t="s">
        <v>1953</v>
      </c>
      <c r="D649" s="4" t="s">
        <v>15</v>
      </c>
      <c r="E649" s="4"/>
      <c r="F649" s="4"/>
      <c r="G649" s="4" t="s">
        <v>1945</v>
      </c>
      <c r="H649" s="4"/>
      <c r="I649" s="4"/>
      <c r="J649" s="4" t="s">
        <v>1951</v>
      </c>
      <c r="L649" s="7"/>
      <c r="M649" s="7"/>
    </row>
    <row r="650" spans="1:13" ht="38.25">
      <c r="A650" s="1">
        <v>644</v>
      </c>
      <c r="B650" s="4" t="s">
        <v>1949</v>
      </c>
      <c r="C650" s="4" t="s">
        <v>1954</v>
      </c>
      <c r="D650" s="4" t="s">
        <v>15</v>
      </c>
      <c r="E650" s="4"/>
      <c r="F650" s="4"/>
      <c r="G650" s="4" t="s">
        <v>1945</v>
      </c>
      <c r="H650" s="4"/>
      <c r="I650" s="4"/>
      <c r="J650" s="4" t="s">
        <v>1951</v>
      </c>
      <c r="L650" s="7"/>
      <c r="M650" s="7"/>
    </row>
    <row r="651" spans="1:13" ht="38.25">
      <c r="A651" s="1">
        <v>645</v>
      </c>
      <c r="B651" s="4" t="s">
        <v>16</v>
      </c>
      <c r="C651" s="4" t="s">
        <v>1955</v>
      </c>
      <c r="D651" s="4" t="s">
        <v>15</v>
      </c>
      <c r="E651" s="4"/>
      <c r="F651" s="4"/>
      <c r="G651" s="4" t="s">
        <v>1945</v>
      </c>
      <c r="H651" s="4"/>
      <c r="I651" s="4"/>
      <c r="J651" s="4" t="s">
        <v>1951</v>
      </c>
      <c r="L651" s="7"/>
      <c r="M651" s="7"/>
    </row>
    <row r="652" spans="1:13" ht="51">
      <c r="A652" s="1">
        <v>646</v>
      </c>
      <c r="B652" s="4" t="s">
        <v>1956</v>
      </c>
      <c r="C652" s="4" t="s">
        <v>1957</v>
      </c>
      <c r="D652" s="4" t="s">
        <v>69</v>
      </c>
      <c r="E652" s="4" t="s">
        <v>1958</v>
      </c>
      <c r="F652" s="4"/>
      <c r="G652" s="4" t="s">
        <v>1959</v>
      </c>
      <c r="H652" s="4"/>
      <c r="I652" s="4"/>
      <c r="J652" s="4" t="s">
        <v>1960</v>
      </c>
      <c r="L652" s="7"/>
      <c r="M652" s="7"/>
    </row>
    <row r="653" spans="1:13" ht="51">
      <c r="A653" s="1">
        <v>647</v>
      </c>
      <c r="B653" s="4" t="s">
        <v>1956</v>
      </c>
      <c r="C653" s="4" t="s">
        <v>1961</v>
      </c>
      <c r="D653" s="4" t="s">
        <v>69</v>
      </c>
      <c r="E653" s="4" t="s">
        <v>1958</v>
      </c>
      <c r="F653" s="4"/>
      <c r="G653" s="4" t="s">
        <v>1959</v>
      </c>
      <c r="H653" s="4"/>
      <c r="I653" s="4"/>
      <c r="J653" s="4" t="s">
        <v>1960</v>
      </c>
      <c r="L653" s="7"/>
      <c r="M653" s="7"/>
    </row>
    <row r="654" spans="1:13" ht="51">
      <c r="A654" s="1">
        <v>648</v>
      </c>
      <c r="B654" s="4" t="s">
        <v>1956</v>
      </c>
      <c r="C654" s="4" t="s">
        <v>1962</v>
      </c>
      <c r="D654" s="4" t="s">
        <v>69</v>
      </c>
      <c r="E654" s="4" t="s">
        <v>1958</v>
      </c>
      <c r="F654" s="4"/>
      <c r="G654" s="4" t="s">
        <v>1959</v>
      </c>
      <c r="H654" s="4"/>
      <c r="I654" s="4"/>
      <c r="J654" s="4" t="s">
        <v>1960</v>
      </c>
      <c r="L654" s="7"/>
      <c r="M654" s="7"/>
    </row>
    <row r="655" spans="1:13" ht="51">
      <c r="A655" s="1">
        <v>649</v>
      </c>
      <c r="B655" s="4" t="s">
        <v>1956</v>
      </c>
      <c r="C655" s="4" t="s">
        <v>1963</v>
      </c>
      <c r="D655" s="4" t="s">
        <v>69</v>
      </c>
      <c r="E655" s="4" t="s">
        <v>1958</v>
      </c>
      <c r="F655" s="4"/>
      <c r="G655" s="4" t="s">
        <v>1959</v>
      </c>
      <c r="H655" s="4"/>
      <c r="I655" s="4"/>
      <c r="J655" s="4" t="s">
        <v>1960</v>
      </c>
      <c r="L655" s="7"/>
      <c r="M655" s="7"/>
    </row>
    <row r="656" spans="1:13" ht="51">
      <c r="A656" s="1">
        <v>650</v>
      </c>
      <c r="B656" s="4" t="s">
        <v>1956</v>
      </c>
      <c r="C656" s="4" t="s">
        <v>1964</v>
      </c>
      <c r="D656" s="4" t="s">
        <v>69</v>
      </c>
      <c r="E656" s="4" t="s">
        <v>1958</v>
      </c>
      <c r="F656" s="4"/>
      <c r="G656" s="4" t="s">
        <v>1959</v>
      </c>
      <c r="H656" s="4"/>
      <c r="I656" s="4"/>
      <c r="J656" s="4" t="s">
        <v>1960</v>
      </c>
      <c r="L656" s="7"/>
      <c r="M656" s="7"/>
    </row>
    <row r="657" spans="1:13" ht="51">
      <c r="A657" s="1">
        <v>651</v>
      </c>
      <c r="B657" s="4" t="s">
        <v>1956</v>
      </c>
      <c r="C657" s="4" t="s">
        <v>1965</v>
      </c>
      <c r="D657" s="4" t="s">
        <v>69</v>
      </c>
      <c r="E657" s="4" t="s">
        <v>1958</v>
      </c>
      <c r="F657" s="4"/>
      <c r="G657" s="4" t="s">
        <v>1959</v>
      </c>
      <c r="H657" s="4"/>
      <c r="I657" s="4"/>
      <c r="J657" s="4" t="s">
        <v>1960</v>
      </c>
      <c r="L657" s="7"/>
      <c r="M657" s="7"/>
    </row>
    <row r="658" spans="1:13" ht="51">
      <c r="A658" s="1">
        <v>652</v>
      </c>
      <c r="B658" s="4" t="s">
        <v>1956</v>
      </c>
      <c r="C658" s="4" t="s">
        <v>1966</v>
      </c>
      <c r="D658" s="4" t="s">
        <v>69</v>
      </c>
      <c r="E658" s="4" t="s">
        <v>1958</v>
      </c>
      <c r="F658" s="4"/>
      <c r="G658" s="4" t="s">
        <v>1959</v>
      </c>
      <c r="H658" s="4"/>
      <c r="I658" s="4"/>
      <c r="J658" s="4" t="s">
        <v>1960</v>
      </c>
      <c r="L658" s="7"/>
      <c r="M658" s="7"/>
    </row>
    <row r="659" spans="1:13" ht="51">
      <c r="A659" s="1">
        <v>653</v>
      </c>
      <c r="B659" s="4" t="s">
        <v>1956</v>
      </c>
      <c r="C659" s="4" t="s">
        <v>1967</v>
      </c>
      <c r="D659" s="4" t="s">
        <v>69</v>
      </c>
      <c r="E659" s="4" t="s">
        <v>1958</v>
      </c>
      <c r="F659" s="4"/>
      <c r="G659" s="4" t="s">
        <v>1959</v>
      </c>
      <c r="H659" s="4"/>
      <c r="I659" s="4"/>
      <c r="J659" s="4" t="s">
        <v>1960</v>
      </c>
      <c r="L659" s="7"/>
      <c r="M659" s="7"/>
    </row>
    <row r="660" spans="1:13" ht="51">
      <c r="A660" s="1">
        <v>654</v>
      </c>
      <c r="B660" s="4" t="s">
        <v>1968</v>
      </c>
      <c r="C660" s="4" t="s">
        <v>1969</v>
      </c>
      <c r="D660" s="4" t="s">
        <v>69</v>
      </c>
      <c r="E660" s="4" t="s">
        <v>1958</v>
      </c>
      <c r="F660" s="4"/>
      <c r="G660" s="4" t="s">
        <v>1959</v>
      </c>
      <c r="H660" s="4"/>
      <c r="I660" s="4"/>
      <c r="J660" s="4" t="s">
        <v>1960</v>
      </c>
      <c r="L660" s="7"/>
      <c r="M660" s="7"/>
    </row>
    <row r="661" spans="1:13" ht="51">
      <c r="A661" s="1">
        <v>655</v>
      </c>
      <c r="B661" s="4" t="s">
        <v>1956</v>
      </c>
      <c r="C661" s="4" t="s">
        <v>1970</v>
      </c>
      <c r="D661" s="4" t="s">
        <v>69</v>
      </c>
      <c r="E661" s="4" t="s">
        <v>1958</v>
      </c>
      <c r="F661" s="4"/>
      <c r="G661" s="4" t="s">
        <v>1959</v>
      </c>
      <c r="H661" s="4"/>
      <c r="I661" s="4"/>
      <c r="J661" s="4" t="s">
        <v>1960</v>
      </c>
      <c r="L661" s="7"/>
      <c r="M661" s="7"/>
    </row>
    <row r="662" spans="1:13" ht="63.75">
      <c r="A662" s="1">
        <v>656</v>
      </c>
      <c r="B662" s="4" t="s">
        <v>1971</v>
      </c>
      <c r="C662" s="4" t="s">
        <v>1972</v>
      </c>
      <c r="D662" s="4" t="s">
        <v>69</v>
      </c>
      <c r="E662" s="4" t="s">
        <v>1958</v>
      </c>
      <c r="F662" s="4"/>
      <c r="G662" s="4" t="s">
        <v>1959</v>
      </c>
      <c r="H662" s="4"/>
      <c r="I662" s="4"/>
      <c r="J662" s="4" t="s">
        <v>1960</v>
      </c>
      <c r="L662" s="7"/>
      <c r="M662" s="7"/>
    </row>
    <row r="663" spans="1:13" ht="63.75">
      <c r="A663" s="1">
        <v>657</v>
      </c>
      <c r="B663" s="4" t="s">
        <v>1971</v>
      </c>
      <c r="C663" s="4" t="s">
        <v>1972</v>
      </c>
      <c r="D663" s="4" t="s">
        <v>69</v>
      </c>
      <c r="E663" s="4" t="s">
        <v>1958</v>
      </c>
      <c r="F663" s="4"/>
      <c r="G663" s="4" t="s">
        <v>1959</v>
      </c>
      <c r="H663" s="4"/>
      <c r="I663" s="4"/>
      <c r="J663" s="4" t="s">
        <v>1960</v>
      </c>
      <c r="L663" s="7"/>
      <c r="M663" s="7"/>
    </row>
    <row r="664" spans="1:13" ht="51">
      <c r="A664" s="1">
        <v>658</v>
      </c>
      <c r="B664" s="4" t="s">
        <v>1956</v>
      </c>
      <c r="C664" s="4" t="s">
        <v>1973</v>
      </c>
      <c r="D664" s="4" t="s">
        <v>69</v>
      </c>
      <c r="E664" s="4" t="s">
        <v>1958</v>
      </c>
      <c r="F664" s="4"/>
      <c r="G664" s="4" t="s">
        <v>1959</v>
      </c>
      <c r="H664" s="4"/>
      <c r="I664" s="4"/>
      <c r="J664" s="4" t="s">
        <v>1960</v>
      </c>
      <c r="L664" s="7"/>
      <c r="M664" s="7"/>
    </row>
    <row r="665" spans="1:13" ht="51">
      <c r="A665" s="1">
        <v>659</v>
      </c>
      <c r="B665" s="4" t="s">
        <v>1956</v>
      </c>
      <c r="C665" s="4" t="s">
        <v>1974</v>
      </c>
      <c r="D665" s="4" t="s">
        <v>69</v>
      </c>
      <c r="E665" s="4" t="s">
        <v>1958</v>
      </c>
      <c r="F665" s="4"/>
      <c r="G665" s="4" t="s">
        <v>1959</v>
      </c>
      <c r="H665" s="4"/>
      <c r="I665" s="4"/>
      <c r="J665" s="4" t="s">
        <v>1960</v>
      </c>
      <c r="L665" s="7"/>
      <c r="M665" s="7"/>
    </row>
    <row r="666" spans="1:13" ht="51">
      <c r="A666" s="1">
        <v>660</v>
      </c>
      <c r="B666" s="4" t="s">
        <v>1956</v>
      </c>
      <c r="C666" s="4" t="s">
        <v>1975</v>
      </c>
      <c r="D666" s="4" t="s">
        <v>69</v>
      </c>
      <c r="E666" s="4" t="s">
        <v>1958</v>
      </c>
      <c r="F666" s="4"/>
      <c r="G666" s="4" t="s">
        <v>1959</v>
      </c>
      <c r="H666" s="4"/>
      <c r="I666" s="4"/>
      <c r="J666" s="4" t="s">
        <v>1960</v>
      </c>
      <c r="L666" s="7"/>
      <c r="M666" s="7"/>
    </row>
    <row r="667" spans="1:13" ht="51">
      <c r="A667" s="1">
        <v>661</v>
      </c>
      <c r="B667" s="4" t="s">
        <v>1956</v>
      </c>
      <c r="C667" s="4" t="s">
        <v>1976</v>
      </c>
      <c r="D667" s="4" t="s">
        <v>69</v>
      </c>
      <c r="E667" s="4" t="s">
        <v>1958</v>
      </c>
      <c r="F667" s="4"/>
      <c r="G667" s="4" t="s">
        <v>1959</v>
      </c>
      <c r="H667" s="4"/>
      <c r="I667" s="4"/>
      <c r="J667" s="4" t="s">
        <v>1960</v>
      </c>
      <c r="L667" s="7"/>
      <c r="M667" s="7"/>
    </row>
    <row r="668" spans="1:13" ht="51">
      <c r="A668" s="1">
        <v>662</v>
      </c>
      <c r="B668" s="4" t="s">
        <v>1956</v>
      </c>
      <c r="C668" s="4" t="s">
        <v>1977</v>
      </c>
      <c r="D668" s="4" t="s">
        <v>69</v>
      </c>
      <c r="E668" s="4" t="s">
        <v>1958</v>
      </c>
      <c r="F668" s="4"/>
      <c r="G668" s="4" t="s">
        <v>1959</v>
      </c>
      <c r="H668" s="4"/>
      <c r="I668" s="4"/>
      <c r="J668" s="4" t="s">
        <v>1960</v>
      </c>
      <c r="L668" s="7"/>
      <c r="M668" s="7"/>
    </row>
    <row r="669" spans="1:13" ht="51">
      <c r="A669" s="1">
        <v>663</v>
      </c>
      <c r="B669" s="4" t="s">
        <v>1956</v>
      </c>
      <c r="C669" s="4" t="s">
        <v>1977</v>
      </c>
      <c r="D669" s="4" t="s">
        <v>69</v>
      </c>
      <c r="E669" s="4" t="s">
        <v>1958</v>
      </c>
      <c r="F669" s="4"/>
      <c r="G669" s="4" t="s">
        <v>1959</v>
      </c>
      <c r="H669" s="4"/>
      <c r="I669" s="4"/>
      <c r="J669" s="4" t="s">
        <v>1960</v>
      </c>
      <c r="L669" s="7"/>
      <c r="M669" s="7"/>
    </row>
    <row r="670" spans="1:13" ht="51">
      <c r="A670" s="1">
        <v>664</v>
      </c>
      <c r="B670" s="4" t="s">
        <v>1956</v>
      </c>
      <c r="C670" s="4" t="s">
        <v>1978</v>
      </c>
      <c r="D670" s="4" t="s">
        <v>69</v>
      </c>
      <c r="E670" s="4" t="s">
        <v>1958</v>
      </c>
      <c r="F670" s="4"/>
      <c r="G670" s="4" t="s">
        <v>1959</v>
      </c>
      <c r="H670" s="4"/>
      <c r="I670" s="4"/>
      <c r="J670" s="4" t="s">
        <v>1960</v>
      </c>
      <c r="L670" s="7"/>
      <c r="M670" s="7"/>
    </row>
    <row r="671" spans="1:13" ht="51">
      <c r="A671" s="1">
        <v>665</v>
      </c>
      <c r="B671" s="4" t="s">
        <v>1956</v>
      </c>
      <c r="C671" s="4" t="s">
        <v>1979</v>
      </c>
      <c r="D671" s="4" t="s">
        <v>69</v>
      </c>
      <c r="E671" s="4" t="s">
        <v>1958</v>
      </c>
      <c r="F671" s="4"/>
      <c r="G671" s="4" t="s">
        <v>1959</v>
      </c>
      <c r="H671" s="4"/>
      <c r="I671" s="4"/>
      <c r="J671" s="4" t="s">
        <v>1960</v>
      </c>
      <c r="L671" s="7"/>
      <c r="M671" s="7"/>
    </row>
    <row r="672" spans="1:13" ht="51">
      <c r="A672" s="1">
        <v>666</v>
      </c>
      <c r="B672" s="4" t="s">
        <v>1956</v>
      </c>
      <c r="C672" s="4" t="s">
        <v>1980</v>
      </c>
      <c r="D672" s="4" t="s">
        <v>69</v>
      </c>
      <c r="E672" s="4" t="s">
        <v>1958</v>
      </c>
      <c r="F672" s="4"/>
      <c r="G672" s="4" t="s">
        <v>1959</v>
      </c>
      <c r="H672" s="4"/>
      <c r="I672" s="4"/>
      <c r="J672" s="4" t="s">
        <v>1960</v>
      </c>
      <c r="L672" s="7"/>
      <c r="M672" s="7"/>
    </row>
    <row r="673" spans="1:13" ht="51">
      <c r="A673" s="1">
        <v>667</v>
      </c>
      <c r="B673" s="4" t="s">
        <v>1981</v>
      </c>
      <c r="C673" s="4" t="s">
        <v>1982</v>
      </c>
      <c r="D673" s="4" t="s">
        <v>69</v>
      </c>
      <c r="E673" s="4" t="s">
        <v>1958</v>
      </c>
      <c r="F673" s="4"/>
      <c r="G673" s="4" t="s">
        <v>1959</v>
      </c>
      <c r="H673" s="4"/>
      <c r="I673" s="4"/>
      <c r="J673" s="4" t="s">
        <v>1960</v>
      </c>
      <c r="L673" s="7"/>
      <c r="M673" s="7"/>
    </row>
    <row r="674" spans="1:13" ht="63.75">
      <c r="A674" s="1">
        <v>668</v>
      </c>
      <c r="B674" s="4" t="s">
        <v>1983</v>
      </c>
      <c r="C674" s="4" t="s">
        <v>1984</v>
      </c>
      <c r="D674" s="4" t="s">
        <v>69</v>
      </c>
      <c r="E674" s="4" t="s">
        <v>1958</v>
      </c>
      <c r="F674" s="4"/>
      <c r="G674" s="4" t="s">
        <v>1959</v>
      </c>
      <c r="H674" s="4"/>
      <c r="I674" s="4"/>
      <c r="J674" s="4" t="s">
        <v>1960</v>
      </c>
      <c r="L674" s="7"/>
      <c r="M674" s="7"/>
    </row>
    <row r="675" spans="1:13" ht="51">
      <c r="A675" s="1">
        <v>669</v>
      </c>
      <c r="B675" s="4" t="s">
        <v>1985</v>
      </c>
      <c r="C675" s="4" t="s">
        <v>1986</v>
      </c>
      <c r="D675" s="4" t="s">
        <v>69</v>
      </c>
      <c r="E675" s="4" t="s">
        <v>1958</v>
      </c>
      <c r="F675" s="4"/>
      <c r="G675" s="4" t="s">
        <v>1959</v>
      </c>
      <c r="H675" s="4"/>
      <c r="I675" s="4"/>
      <c r="J675" s="4" t="s">
        <v>1960</v>
      </c>
      <c r="L675" s="7"/>
      <c r="M675" s="7"/>
    </row>
    <row r="676" spans="1:13" ht="51">
      <c r="A676" s="1">
        <v>670</v>
      </c>
      <c r="B676" s="4" t="s">
        <v>1987</v>
      </c>
      <c r="C676" s="4" t="s">
        <v>1988</v>
      </c>
      <c r="D676" s="4" t="s">
        <v>69</v>
      </c>
      <c r="E676" s="4" t="s">
        <v>1958</v>
      </c>
      <c r="F676" s="4"/>
      <c r="G676" s="4" t="s">
        <v>1959</v>
      </c>
      <c r="H676" s="4"/>
      <c r="I676" s="4"/>
      <c r="J676" s="4" t="s">
        <v>1960</v>
      </c>
      <c r="L676" s="7"/>
      <c r="M676" s="7"/>
    </row>
    <row r="677" spans="1:13" ht="51">
      <c r="A677" s="1">
        <v>671</v>
      </c>
      <c r="B677" s="4" t="s">
        <v>1989</v>
      </c>
      <c r="C677" s="4" t="s">
        <v>1990</v>
      </c>
      <c r="D677" s="4" t="s">
        <v>69</v>
      </c>
      <c r="E677" s="4" t="s">
        <v>1958</v>
      </c>
      <c r="F677" s="4"/>
      <c r="G677" s="4" t="s">
        <v>1959</v>
      </c>
      <c r="H677" s="4"/>
      <c r="I677" s="4"/>
      <c r="J677" s="4" t="s">
        <v>1960</v>
      </c>
      <c r="L677" s="7"/>
      <c r="M677" s="7"/>
    </row>
    <row r="678" spans="1:13" ht="51">
      <c r="A678" s="1">
        <v>672</v>
      </c>
      <c r="B678" s="4" t="s">
        <v>1991</v>
      </c>
      <c r="C678" s="4" t="s">
        <v>1964</v>
      </c>
      <c r="D678" s="4" t="s">
        <v>69</v>
      </c>
      <c r="E678" s="4" t="s">
        <v>1958</v>
      </c>
      <c r="F678" s="4"/>
      <c r="G678" s="4" t="s">
        <v>1959</v>
      </c>
      <c r="H678" s="4"/>
      <c r="I678" s="4"/>
      <c r="J678" s="4" t="s">
        <v>1960</v>
      </c>
      <c r="L678" s="7"/>
      <c r="M678" s="7"/>
    </row>
    <row r="679" spans="1:13" ht="51">
      <c r="A679" s="1">
        <v>673</v>
      </c>
      <c r="B679" s="4" t="s">
        <v>1992</v>
      </c>
      <c r="C679" s="4" t="s">
        <v>1993</v>
      </c>
      <c r="D679" s="4" t="s">
        <v>69</v>
      </c>
      <c r="E679" s="4" t="s">
        <v>1958</v>
      </c>
      <c r="F679" s="4"/>
      <c r="G679" s="4" t="s">
        <v>1959</v>
      </c>
      <c r="H679" s="4"/>
      <c r="I679" s="4"/>
      <c r="J679" s="4" t="s">
        <v>1960</v>
      </c>
      <c r="L679" s="7"/>
      <c r="M679" s="7"/>
    </row>
    <row r="680" spans="1:13" ht="51">
      <c r="A680" s="1">
        <v>674</v>
      </c>
      <c r="B680" s="4" t="s">
        <v>1992</v>
      </c>
      <c r="C680" s="4" t="s">
        <v>1994</v>
      </c>
      <c r="D680" s="4" t="s">
        <v>69</v>
      </c>
      <c r="E680" s="4" t="s">
        <v>1958</v>
      </c>
      <c r="F680" s="4"/>
      <c r="G680" s="4" t="s">
        <v>1959</v>
      </c>
      <c r="H680" s="4"/>
      <c r="I680" s="4"/>
      <c r="J680" s="4" t="s">
        <v>1960</v>
      </c>
      <c r="L680" s="7"/>
      <c r="M680" s="7"/>
    </row>
    <row r="681" spans="1:13" ht="51">
      <c r="A681" s="1">
        <v>675</v>
      </c>
      <c r="B681" s="4" t="s">
        <v>1995</v>
      </c>
      <c r="C681" s="4" t="s">
        <v>1975</v>
      </c>
      <c r="D681" s="4" t="s">
        <v>69</v>
      </c>
      <c r="E681" s="4" t="s">
        <v>1996</v>
      </c>
      <c r="F681" s="4"/>
      <c r="G681" s="4" t="s">
        <v>1959</v>
      </c>
      <c r="H681" s="4"/>
      <c r="I681" s="4"/>
      <c r="J681" s="4" t="s">
        <v>1960</v>
      </c>
      <c r="L681" s="7"/>
      <c r="M681" s="7"/>
    </row>
    <row r="682" spans="1:13" ht="51">
      <c r="A682" s="1">
        <v>676</v>
      </c>
      <c r="B682" s="4" t="s">
        <v>1995</v>
      </c>
      <c r="C682" s="4" t="s">
        <v>1957</v>
      </c>
      <c r="D682" s="4" t="s">
        <v>69</v>
      </c>
      <c r="E682" s="4" t="s">
        <v>1997</v>
      </c>
      <c r="F682" s="4"/>
      <c r="G682" s="4" t="s">
        <v>1959</v>
      </c>
      <c r="H682" s="4"/>
      <c r="I682" s="4"/>
      <c r="J682" s="4" t="s">
        <v>1960</v>
      </c>
      <c r="L682" s="7"/>
      <c r="M682" s="7"/>
    </row>
    <row r="683" spans="1:13" ht="51">
      <c r="A683" s="1">
        <v>677</v>
      </c>
      <c r="B683" s="4" t="s">
        <v>1995</v>
      </c>
      <c r="C683" s="4" t="s">
        <v>1963</v>
      </c>
      <c r="D683" s="4" t="s">
        <v>69</v>
      </c>
      <c r="E683" s="4" t="s">
        <v>1998</v>
      </c>
      <c r="F683" s="4"/>
      <c r="G683" s="4" t="s">
        <v>1959</v>
      </c>
      <c r="H683" s="4"/>
      <c r="I683" s="4"/>
      <c r="J683" s="4" t="s">
        <v>1960</v>
      </c>
      <c r="L683" s="7"/>
      <c r="M683" s="7"/>
    </row>
    <row r="684" spans="1:13" ht="51">
      <c r="A684" s="1">
        <v>678</v>
      </c>
      <c r="B684" s="4" t="s">
        <v>1999</v>
      </c>
      <c r="C684" s="4" t="s">
        <v>1973</v>
      </c>
      <c r="D684" s="4" t="s">
        <v>69</v>
      </c>
      <c r="E684" s="4" t="s">
        <v>2000</v>
      </c>
      <c r="F684" s="4"/>
      <c r="G684" s="4" t="s">
        <v>1959</v>
      </c>
      <c r="H684" s="4"/>
      <c r="I684" s="4"/>
      <c r="J684" s="4" t="s">
        <v>1960</v>
      </c>
      <c r="L684" s="7"/>
      <c r="M684" s="7"/>
    </row>
    <row r="685" spans="1:13" ht="76.5">
      <c r="A685" s="1">
        <v>679</v>
      </c>
      <c r="B685" s="4" t="s">
        <v>2001</v>
      </c>
      <c r="C685" s="4" t="s">
        <v>2002</v>
      </c>
      <c r="D685" s="4" t="s">
        <v>76</v>
      </c>
      <c r="E685" s="4" t="s">
        <v>2003</v>
      </c>
      <c r="F685" s="4"/>
      <c r="G685" s="4" t="s">
        <v>1959</v>
      </c>
      <c r="H685" s="4"/>
      <c r="I685" s="4"/>
      <c r="J685" s="4" t="s">
        <v>1960</v>
      </c>
      <c r="L685" s="7"/>
      <c r="M685" s="7"/>
    </row>
    <row r="686" spans="1:13" ht="76.5">
      <c r="A686" s="1">
        <v>680</v>
      </c>
      <c r="B686" s="4" t="s">
        <v>2001</v>
      </c>
      <c r="C686" s="4" t="s">
        <v>2004</v>
      </c>
      <c r="D686" s="4" t="s">
        <v>76</v>
      </c>
      <c r="E686" s="4" t="s">
        <v>2005</v>
      </c>
      <c r="F686" s="4"/>
      <c r="G686" s="4" t="s">
        <v>1959</v>
      </c>
      <c r="H686" s="4"/>
      <c r="I686" s="4"/>
      <c r="J686" s="4" t="s">
        <v>1960</v>
      </c>
      <c r="L686" s="7"/>
      <c r="M686" s="7"/>
    </row>
    <row r="687" spans="1:13" ht="76.5">
      <c r="A687" s="1">
        <v>681</v>
      </c>
      <c r="B687" s="4" t="s">
        <v>2001</v>
      </c>
      <c r="C687" s="4" t="s">
        <v>2006</v>
      </c>
      <c r="D687" s="4" t="s">
        <v>76</v>
      </c>
      <c r="E687" s="4" t="s">
        <v>2007</v>
      </c>
      <c r="F687" s="4"/>
      <c r="G687" s="4" t="s">
        <v>1959</v>
      </c>
      <c r="H687" s="4"/>
      <c r="I687" s="4"/>
      <c r="J687" s="4" t="s">
        <v>1960</v>
      </c>
      <c r="L687" s="7"/>
      <c r="M687" s="7"/>
    </row>
    <row r="688" spans="1:13" ht="102">
      <c r="A688" s="1">
        <v>682</v>
      </c>
      <c r="B688" s="76" t="s">
        <v>2009</v>
      </c>
      <c r="C688" s="76" t="s">
        <v>2010</v>
      </c>
      <c r="D688" s="4" t="s">
        <v>2011</v>
      </c>
      <c r="E688" s="4" t="s">
        <v>2012</v>
      </c>
      <c r="F688" s="4" t="s">
        <v>18</v>
      </c>
      <c r="G688" s="4">
        <v>5</v>
      </c>
      <c r="H688" s="4" t="s">
        <v>2013</v>
      </c>
      <c r="I688" s="4">
        <v>1200</v>
      </c>
      <c r="J688" s="4" t="s">
        <v>2008</v>
      </c>
      <c r="L688" s="7"/>
      <c r="M688" s="7"/>
    </row>
    <row r="689" spans="1:13" ht="63.75">
      <c r="A689" s="1">
        <v>683</v>
      </c>
      <c r="B689" s="4" t="s">
        <v>70</v>
      </c>
      <c r="C689" s="76" t="s">
        <v>2010</v>
      </c>
      <c r="D689" s="4" t="s">
        <v>66</v>
      </c>
      <c r="E689" s="4" t="s">
        <v>2014</v>
      </c>
      <c r="F689" s="4" t="s">
        <v>18</v>
      </c>
      <c r="G689" s="4">
        <v>5</v>
      </c>
      <c r="H689" s="4" t="s">
        <v>2015</v>
      </c>
      <c r="I689" s="4">
        <v>115</v>
      </c>
      <c r="J689" s="4"/>
      <c r="L689" s="7"/>
      <c r="M689" s="7"/>
    </row>
    <row r="690" spans="1:13" ht="63.75">
      <c r="A690" s="1">
        <v>684</v>
      </c>
      <c r="B690" s="4" t="s">
        <v>75</v>
      </c>
      <c r="C690" s="76" t="s">
        <v>2010</v>
      </c>
      <c r="D690" s="4" t="s">
        <v>53</v>
      </c>
      <c r="E690" s="4" t="s">
        <v>2016</v>
      </c>
      <c r="F690" s="4" t="s">
        <v>18</v>
      </c>
      <c r="G690" s="4">
        <v>5</v>
      </c>
      <c r="H690" s="4" t="s">
        <v>2017</v>
      </c>
      <c r="I690" s="4">
        <v>94</v>
      </c>
      <c r="J690" s="4"/>
      <c r="L690" s="7"/>
      <c r="M690" s="7"/>
    </row>
    <row r="691" spans="1:13" ht="51">
      <c r="A691" s="1">
        <v>685</v>
      </c>
      <c r="B691" s="4" t="s">
        <v>1423</v>
      </c>
      <c r="C691" s="76" t="s">
        <v>2010</v>
      </c>
      <c r="D691" s="4" t="s">
        <v>53</v>
      </c>
      <c r="E691" s="4" t="s">
        <v>2018</v>
      </c>
      <c r="F691" s="4" t="s">
        <v>18</v>
      </c>
      <c r="G691" s="4">
        <v>5</v>
      </c>
      <c r="H691" s="4"/>
      <c r="I691" s="4"/>
      <c r="J691" s="4"/>
      <c r="L691" s="7"/>
      <c r="M691" s="7"/>
    </row>
    <row r="692" spans="1:13" ht="25.5">
      <c r="A692" s="1">
        <v>686</v>
      </c>
      <c r="B692" s="4" t="s">
        <v>495</v>
      </c>
      <c r="C692" s="76" t="s">
        <v>2010</v>
      </c>
      <c r="D692" s="4" t="s">
        <v>53</v>
      </c>
      <c r="E692" s="4" t="s">
        <v>2019</v>
      </c>
      <c r="F692" s="4" t="s">
        <v>18</v>
      </c>
      <c r="G692" s="4">
        <v>5</v>
      </c>
      <c r="H692" s="4" t="s">
        <v>2020</v>
      </c>
      <c r="I692" s="4">
        <v>73</v>
      </c>
      <c r="J692" s="4"/>
      <c r="L692" s="7"/>
      <c r="M692" s="7"/>
    </row>
    <row r="693" spans="1:13" ht="25.5">
      <c r="A693" s="1">
        <v>687</v>
      </c>
      <c r="B693" s="4" t="s">
        <v>2021</v>
      </c>
      <c r="C693" s="76" t="s">
        <v>2010</v>
      </c>
      <c r="D693" s="4" t="s">
        <v>53</v>
      </c>
      <c r="E693" s="4" t="s">
        <v>2019</v>
      </c>
      <c r="F693" s="4" t="s">
        <v>18</v>
      </c>
      <c r="G693" s="4">
        <v>5</v>
      </c>
      <c r="H693" s="4"/>
      <c r="I693" s="4"/>
      <c r="J693" s="4"/>
      <c r="L693" s="7"/>
      <c r="M693" s="7"/>
    </row>
    <row r="694" spans="1:13" ht="38.25">
      <c r="A694" s="1">
        <v>688</v>
      </c>
      <c r="B694" s="4" t="s">
        <v>2022</v>
      </c>
      <c r="C694" s="76" t="s">
        <v>2010</v>
      </c>
      <c r="D694" s="4" t="s">
        <v>53</v>
      </c>
      <c r="E694" s="4" t="s">
        <v>2023</v>
      </c>
      <c r="F694" s="4" t="s">
        <v>18</v>
      </c>
      <c r="G694" s="4">
        <v>5</v>
      </c>
      <c r="H694" s="4" t="s">
        <v>2024</v>
      </c>
      <c r="I694" s="4">
        <v>18</v>
      </c>
      <c r="J694" s="4"/>
      <c r="L694" s="7"/>
      <c r="M694" s="7"/>
    </row>
    <row r="695" spans="1:13" ht="76.5">
      <c r="A695" s="1">
        <v>689</v>
      </c>
      <c r="B695" s="4" t="s">
        <v>258</v>
      </c>
      <c r="C695" s="4" t="s">
        <v>2027</v>
      </c>
      <c r="D695" s="4" t="s">
        <v>15</v>
      </c>
      <c r="E695" s="4" t="s">
        <v>2028</v>
      </c>
      <c r="F695" s="4" t="s">
        <v>2029</v>
      </c>
      <c r="G695" s="4" t="s">
        <v>2030</v>
      </c>
      <c r="H695" s="4" t="s">
        <v>2031</v>
      </c>
      <c r="I695" s="5" t="s">
        <v>2032</v>
      </c>
      <c r="J695" s="4" t="s">
        <v>2026</v>
      </c>
      <c r="L695" s="7"/>
      <c r="M695" s="7"/>
    </row>
    <row r="696" spans="1:13" ht="89.25">
      <c r="A696" s="1">
        <v>690</v>
      </c>
      <c r="B696" s="4" t="s">
        <v>258</v>
      </c>
      <c r="C696" s="4" t="s">
        <v>2033</v>
      </c>
      <c r="D696" s="4" t="s">
        <v>15</v>
      </c>
      <c r="E696" s="4" t="s">
        <v>2034</v>
      </c>
      <c r="F696" s="4" t="s">
        <v>2029</v>
      </c>
      <c r="G696" s="4" t="s">
        <v>2035</v>
      </c>
      <c r="H696" s="4" t="s">
        <v>2036</v>
      </c>
      <c r="I696" s="5" t="s">
        <v>2037</v>
      </c>
      <c r="J696" s="4" t="s">
        <v>2026</v>
      </c>
      <c r="L696" s="7"/>
      <c r="M696" s="7"/>
    </row>
    <row r="697" spans="1:13" ht="76.5">
      <c r="A697" s="1">
        <v>691</v>
      </c>
      <c r="B697" s="4" t="s">
        <v>2038</v>
      </c>
      <c r="C697" s="5" t="s">
        <v>2039</v>
      </c>
      <c r="D697" s="4" t="s">
        <v>1061</v>
      </c>
      <c r="E697" s="4" t="s">
        <v>2040</v>
      </c>
      <c r="F697" s="5"/>
      <c r="G697" s="4" t="s">
        <v>2041</v>
      </c>
      <c r="H697" s="4" t="s">
        <v>2042</v>
      </c>
      <c r="I697" s="5" t="s">
        <v>2043</v>
      </c>
      <c r="J697" s="4" t="s">
        <v>2026</v>
      </c>
      <c r="L697" s="7"/>
      <c r="M697" s="7"/>
    </row>
    <row r="698" spans="1:13" ht="127.5">
      <c r="A698" s="1">
        <v>692</v>
      </c>
      <c r="B698" s="4" t="s">
        <v>2074</v>
      </c>
      <c r="C698" s="4" t="s">
        <v>2075</v>
      </c>
      <c r="D698" s="5" t="s">
        <v>76</v>
      </c>
      <c r="E698" s="4" t="s">
        <v>2076</v>
      </c>
      <c r="F698" s="5" t="s">
        <v>63</v>
      </c>
      <c r="G698" s="4" t="s">
        <v>2077</v>
      </c>
      <c r="H698" s="5" t="s">
        <v>17</v>
      </c>
      <c r="I698" s="60" t="s">
        <v>2078</v>
      </c>
      <c r="J698" s="4" t="s">
        <v>112</v>
      </c>
      <c r="L698" s="7"/>
      <c r="M698" s="7"/>
    </row>
    <row r="699" spans="1:13" ht="117.75" customHeight="1">
      <c r="A699" s="1">
        <v>693</v>
      </c>
      <c r="B699" s="4" t="s">
        <v>2080</v>
      </c>
      <c r="C699" s="4" t="s">
        <v>2081</v>
      </c>
      <c r="D699" s="4" t="s">
        <v>1002</v>
      </c>
      <c r="E699" s="4" t="s">
        <v>2085</v>
      </c>
      <c r="F699" s="4" t="s">
        <v>2082</v>
      </c>
      <c r="G699" s="104">
        <v>45285</v>
      </c>
      <c r="H699" s="4" t="s">
        <v>99</v>
      </c>
      <c r="I699" s="4">
        <v>325.33300000000003</v>
      </c>
      <c r="J699" s="4"/>
      <c r="L699" s="7"/>
      <c r="M699" s="7"/>
    </row>
    <row r="700" spans="1:13" ht="63.75">
      <c r="A700" s="1">
        <v>694</v>
      </c>
      <c r="B700" s="4" t="s">
        <v>2083</v>
      </c>
      <c r="C700" s="4" t="s">
        <v>2081</v>
      </c>
      <c r="D700" s="4" t="s">
        <v>1002</v>
      </c>
      <c r="E700" s="4" t="s">
        <v>2086</v>
      </c>
      <c r="F700" s="4" t="s">
        <v>2084</v>
      </c>
      <c r="G700" s="104">
        <v>45285</v>
      </c>
      <c r="H700" s="4"/>
      <c r="I700" s="4"/>
      <c r="J700" s="4"/>
      <c r="L700" s="7"/>
      <c r="M700" s="7"/>
    </row>
    <row r="701" spans="1:13" ht="51">
      <c r="A701" s="1">
        <v>695</v>
      </c>
      <c r="B701" s="4" t="s">
        <v>2087</v>
      </c>
      <c r="C701" s="4" t="s">
        <v>2088</v>
      </c>
      <c r="D701" s="4" t="s">
        <v>2089</v>
      </c>
      <c r="E701" s="105" t="s">
        <v>2090</v>
      </c>
      <c r="F701" s="4" t="s">
        <v>2091</v>
      </c>
      <c r="G701" s="5" t="s">
        <v>64</v>
      </c>
      <c r="H701" s="4"/>
      <c r="I701" s="4"/>
      <c r="J701" s="4"/>
      <c r="L701" s="7"/>
      <c r="M701" s="7"/>
    </row>
    <row r="702" spans="1:13" ht="51">
      <c r="A702" s="1">
        <v>696</v>
      </c>
      <c r="B702" s="4" t="s">
        <v>2092</v>
      </c>
      <c r="C702" s="4" t="s">
        <v>2093</v>
      </c>
      <c r="D702" s="4" t="s">
        <v>2089</v>
      </c>
      <c r="E702" s="105" t="s">
        <v>2094</v>
      </c>
      <c r="F702" s="4" t="s">
        <v>2095</v>
      </c>
      <c r="G702" s="5" t="s">
        <v>64</v>
      </c>
      <c r="H702" s="4"/>
      <c r="I702" s="4"/>
      <c r="J702" s="4"/>
      <c r="L702" s="7"/>
      <c r="M702" s="7"/>
    </row>
    <row r="703" spans="1:13" ht="51">
      <c r="A703" s="1">
        <v>697</v>
      </c>
      <c r="B703" s="4" t="s">
        <v>2096</v>
      </c>
      <c r="C703" s="4" t="s">
        <v>2097</v>
      </c>
      <c r="D703" s="4" t="s">
        <v>2089</v>
      </c>
      <c r="E703" s="105" t="s">
        <v>2098</v>
      </c>
      <c r="F703" s="4" t="s">
        <v>2099</v>
      </c>
      <c r="G703" s="5" t="s">
        <v>64</v>
      </c>
      <c r="H703" s="4"/>
      <c r="I703" s="4"/>
      <c r="J703" s="4"/>
      <c r="L703" s="7"/>
      <c r="M703" s="7"/>
    </row>
    <row r="704" spans="1:13" ht="51">
      <c r="A704" s="1">
        <v>698</v>
      </c>
      <c r="B704" s="4" t="s">
        <v>2100</v>
      </c>
      <c r="C704" s="4" t="s">
        <v>2101</v>
      </c>
      <c r="D704" s="4" t="s">
        <v>2089</v>
      </c>
      <c r="E704" s="105" t="s">
        <v>2102</v>
      </c>
      <c r="F704" s="4" t="s">
        <v>2103</v>
      </c>
      <c r="G704" s="5" t="s">
        <v>64</v>
      </c>
      <c r="H704" s="4"/>
      <c r="I704" s="4"/>
      <c r="J704" s="4"/>
      <c r="L704" s="7"/>
      <c r="M704" s="7"/>
    </row>
    <row r="705" spans="1:13" ht="51">
      <c r="A705" s="1">
        <v>699</v>
      </c>
      <c r="B705" s="4" t="s">
        <v>2104</v>
      </c>
      <c r="C705" s="4" t="s">
        <v>2105</v>
      </c>
      <c r="D705" s="4" t="s">
        <v>2089</v>
      </c>
      <c r="E705" s="105" t="s">
        <v>2106</v>
      </c>
      <c r="F705" s="4" t="s">
        <v>2107</v>
      </c>
      <c r="G705" s="5" t="s">
        <v>64</v>
      </c>
      <c r="H705" s="4"/>
      <c r="I705" s="4"/>
      <c r="J705" s="4"/>
      <c r="L705" s="7"/>
      <c r="M705" s="7"/>
    </row>
    <row r="706" spans="1:13" ht="27.75" customHeight="1">
      <c r="A706" s="1">
        <v>700</v>
      </c>
      <c r="B706" s="4" t="s">
        <v>62</v>
      </c>
      <c r="C706" s="4" t="s">
        <v>2108</v>
      </c>
      <c r="D706" s="4" t="s">
        <v>2089</v>
      </c>
      <c r="E706" s="105" t="s">
        <v>2109</v>
      </c>
      <c r="F706" s="4" t="s">
        <v>2110</v>
      </c>
      <c r="G706" s="5" t="s">
        <v>64</v>
      </c>
      <c r="H706" s="4"/>
      <c r="I706" s="4"/>
      <c r="J706" s="4"/>
      <c r="L706" s="7"/>
      <c r="M706" s="7"/>
    </row>
    <row r="707" spans="1:13" ht="63.75">
      <c r="A707" s="1">
        <v>701</v>
      </c>
      <c r="B707" s="4" t="s">
        <v>2111</v>
      </c>
      <c r="C707" s="4" t="s">
        <v>2112</v>
      </c>
      <c r="D707" s="4" t="s">
        <v>2113</v>
      </c>
      <c r="E707" s="5" t="s">
        <v>2114</v>
      </c>
      <c r="F707" s="4" t="s">
        <v>2115</v>
      </c>
      <c r="G707" s="5" t="s">
        <v>64</v>
      </c>
      <c r="H707" s="4"/>
      <c r="I707" s="4"/>
      <c r="J707" s="4"/>
      <c r="L707" s="7"/>
      <c r="M707" s="7"/>
    </row>
    <row r="708" spans="1:13" ht="63.75">
      <c r="A708" s="1">
        <v>702</v>
      </c>
      <c r="B708" s="4" t="s">
        <v>2116</v>
      </c>
      <c r="C708" s="4" t="s">
        <v>2117</v>
      </c>
      <c r="D708" s="4" t="s">
        <v>2113</v>
      </c>
      <c r="E708" s="5" t="s">
        <v>2118</v>
      </c>
      <c r="F708" s="4" t="s">
        <v>2119</v>
      </c>
      <c r="G708" s="5" t="s">
        <v>64</v>
      </c>
      <c r="H708" s="4"/>
      <c r="I708" s="4"/>
      <c r="J708" s="4"/>
      <c r="L708" s="7"/>
      <c r="M708" s="7"/>
    </row>
    <row r="709" spans="1:13" ht="51">
      <c r="A709" s="1">
        <v>703</v>
      </c>
      <c r="B709" s="4" t="s">
        <v>2120</v>
      </c>
      <c r="C709" s="4" t="s">
        <v>2121</v>
      </c>
      <c r="D709" s="4" t="s">
        <v>2113</v>
      </c>
      <c r="E709" s="5" t="s">
        <v>2122</v>
      </c>
      <c r="F709" s="4" t="s">
        <v>2123</v>
      </c>
      <c r="G709" s="5" t="s">
        <v>64</v>
      </c>
      <c r="H709" s="4"/>
      <c r="I709" s="4"/>
      <c r="J709" s="4"/>
      <c r="L709" s="7"/>
      <c r="M709" s="7"/>
    </row>
    <row r="710" spans="1:13" ht="63.75">
      <c r="A710" s="1">
        <v>704</v>
      </c>
      <c r="B710" s="4" t="s">
        <v>2124</v>
      </c>
      <c r="C710" s="4" t="s">
        <v>2125</v>
      </c>
      <c r="D710" s="4" t="s">
        <v>2113</v>
      </c>
      <c r="E710" s="5" t="s">
        <v>2126</v>
      </c>
      <c r="F710" s="4" t="s">
        <v>2127</v>
      </c>
      <c r="G710" s="5" t="s">
        <v>64</v>
      </c>
      <c r="H710" s="4"/>
      <c r="I710" s="4"/>
      <c r="J710" s="4"/>
      <c r="L710" s="7"/>
      <c r="M710" s="7"/>
    </row>
    <row r="711" spans="1:13" ht="63.75">
      <c r="A711" s="1">
        <v>705</v>
      </c>
      <c r="B711" s="4" t="s">
        <v>2128</v>
      </c>
      <c r="C711" s="4" t="s">
        <v>2129</v>
      </c>
      <c r="D711" s="4" t="s">
        <v>2113</v>
      </c>
      <c r="E711" s="5" t="s">
        <v>2130</v>
      </c>
      <c r="F711" s="4" t="s">
        <v>2131</v>
      </c>
      <c r="G711" s="5" t="s">
        <v>64</v>
      </c>
      <c r="H711" s="4"/>
      <c r="I711" s="4"/>
      <c r="J711" s="4"/>
      <c r="L711" s="7"/>
      <c r="M711" s="7"/>
    </row>
    <row r="712" spans="1:13" ht="38.25">
      <c r="A712" s="1">
        <v>706</v>
      </c>
      <c r="B712" s="4" t="s">
        <v>2132</v>
      </c>
      <c r="C712" s="4" t="s">
        <v>2133</v>
      </c>
      <c r="D712" s="4" t="s">
        <v>2113</v>
      </c>
      <c r="E712" s="5" t="s">
        <v>2102</v>
      </c>
      <c r="F712" s="4" t="s">
        <v>2134</v>
      </c>
      <c r="G712" s="5" t="s">
        <v>64</v>
      </c>
      <c r="H712" s="4"/>
      <c r="I712" s="4"/>
      <c r="J712" s="4"/>
      <c r="L712" s="7"/>
      <c r="M712" s="7"/>
    </row>
    <row r="713" spans="1:13" ht="63.75">
      <c r="A713" s="1">
        <v>707</v>
      </c>
      <c r="B713" s="4" t="s">
        <v>2135</v>
      </c>
      <c r="C713" s="4" t="s">
        <v>2136</v>
      </c>
      <c r="D713" s="4" t="s">
        <v>2113</v>
      </c>
      <c r="E713" s="5" t="s">
        <v>2137</v>
      </c>
      <c r="F713" s="4" t="s">
        <v>2138</v>
      </c>
      <c r="G713" s="5" t="s">
        <v>64</v>
      </c>
      <c r="H713" s="4"/>
      <c r="I713" s="4"/>
      <c r="J713" s="4"/>
      <c r="L713" s="7"/>
      <c r="M713" s="7"/>
    </row>
    <row r="714" spans="1:13" ht="25.5">
      <c r="A714" s="1">
        <v>708</v>
      </c>
      <c r="B714" s="4" t="s">
        <v>2139</v>
      </c>
      <c r="C714" s="4" t="s">
        <v>2140</v>
      </c>
      <c r="D714" s="4" t="s">
        <v>2113</v>
      </c>
      <c r="E714" s="5" t="s">
        <v>2141</v>
      </c>
      <c r="F714" s="4" t="s">
        <v>2142</v>
      </c>
      <c r="G714" s="5" t="s">
        <v>64</v>
      </c>
      <c r="H714" s="4"/>
      <c r="I714" s="4"/>
      <c r="J714" s="4"/>
      <c r="L714" s="7"/>
      <c r="M714" s="7"/>
    </row>
    <row r="715" spans="1:13" ht="25.5">
      <c r="A715" s="1">
        <v>709</v>
      </c>
      <c r="B715" s="4" t="s">
        <v>2143</v>
      </c>
      <c r="C715" s="4" t="s">
        <v>2144</v>
      </c>
      <c r="D715" s="4" t="s">
        <v>2113</v>
      </c>
      <c r="E715" s="5" t="s">
        <v>2145</v>
      </c>
      <c r="F715" s="4" t="s">
        <v>2142</v>
      </c>
      <c r="G715" s="5" t="s">
        <v>64</v>
      </c>
      <c r="H715" s="4"/>
      <c r="I715" s="4"/>
      <c r="J715" s="4"/>
      <c r="L715" s="7"/>
      <c r="M715" s="7"/>
    </row>
    <row r="716" spans="1:13" ht="38.25">
      <c r="A716" s="1">
        <v>710</v>
      </c>
      <c r="B716" s="4" t="s">
        <v>2143</v>
      </c>
      <c r="C716" s="4" t="s">
        <v>2146</v>
      </c>
      <c r="D716" s="4" t="s">
        <v>2113</v>
      </c>
      <c r="E716" s="5" t="s">
        <v>2147</v>
      </c>
      <c r="F716" s="4" t="s">
        <v>2142</v>
      </c>
      <c r="G716" s="5" t="s">
        <v>64</v>
      </c>
      <c r="H716" s="4"/>
      <c r="I716" s="4"/>
      <c r="J716" s="4"/>
      <c r="L716" s="7"/>
      <c r="M716" s="7"/>
    </row>
    <row r="717" spans="1:13" ht="38.25">
      <c r="A717" s="1">
        <v>711</v>
      </c>
      <c r="B717" s="4" t="s">
        <v>2143</v>
      </c>
      <c r="C717" s="4" t="s">
        <v>2148</v>
      </c>
      <c r="D717" s="4" t="s">
        <v>2113</v>
      </c>
      <c r="E717" s="5" t="s">
        <v>2149</v>
      </c>
      <c r="F717" s="4" t="s">
        <v>2142</v>
      </c>
      <c r="G717" s="5" t="s">
        <v>64</v>
      </c>
      <c r="H717" s="4"/>
      <c r="I717" s="4"/>
      <c r="J717" s="4"/>
      <c r="L717" s="7"/>
      <c r="M717" s="7"/>
    </row>
    <row r="718" spans="1:13" ht="25.5">
      <c r="A718" s="1">
        <v>712</v>
      </c>
      <c r="B718" s="4" t="s">
        <v>2150</v>
      </c>
      <c r="C718" s="4" t="s">
        <v>2151</v>
      </c>
      <c r="D718" s="4" t="s">
        <v>2113</v>
      </c>
      <c r="E718" s="5"/>
      <c r="F718" s="4" t="s">
        <v>2152</v>
      </c>
      <c r="G718" s="5" t="s">
        <v>64</v>
      </c>
      <c r="H718" s="4"/>
      <c r="I718" s="4"/>
      <c r="J718" s="4"/>
      <c r="L718" s="7"/>
      <c r="M718" s="7"/>
    </row>
    <row r="719" spans="1:13" ht="25.5">
      <c r="A719" s="1">
        <v>713</v>
      </c>
      <c r="B719" s="4" t="s">
        <v>2153</v>
      </c>
      <c r="C719" s="4" t="s">
        <v>2129</v>
      </c>
      <c r="D719" s="4" t="s">
        <v>2113</v>
      </c>
      <c r="E719" s="105"/>
      <c r="F719" s="4" t="s">
        <v>2154</v>
      </c>
      <c r="G719" s="5" t="s">
        <v>64</v>
      </c>
      <c r="H719" s="4"/>
      <c r="I719" s="4"/>
      <c r="J719" s="4"/>
      <c r="L719" s="7"/>
      <c r="M719" s="7"/>
    </row>
    <row r="720" spans="1:13" ht="25.5">
      <c r="A720" s="1">
        <v>714</v>
      </c>
      <c r="B720" s="4" t="s">
        <v>2150</v>
      </c>
      <c r="C720" s="4" t="s">
        <v>2155</v>
      </c>
      <c r="D720" s="4" t="s">
        <v>2113</v>
      </c>
      <c r="E720" s="105"/>
      <c r="F720" s="4" t="s">
        <v>2156</v>
      </c>
      <c r="G720" s="5" t="s">
        <v>64</v>
      </c>
      <c r="H720" s="4"/>
      <c r="I720" s="4"/>
      <c r="J720" s="4"/>
      <c r="L720" s="7"/>
      <c r="M720" s="7"/>
    </row>
    <row r="721" spans="1:13" ht="25.5">
      <c r="A721" s="1">
        <v>715</v>
      </c>
      <c r="B721" s="4" t="s">
        <v>2153</v>
      </c>
      <c r="C721" s="4" t="s">
        <v>2105</v>
      </c>
      <c r="D721" s="4" t="s">
        <v>2113</v>
      </c>
      <c r="E721" s="105"/>
      <c r="F721" s="4" t="s">
        <v>2157</v>
      </c>
      <c r="G721" s="5" t="s">
        <v>64</v>
      </c>
      <c r="H721" s="4"/>
      <c r="I721" s="4"/>
      <c r="J721" s="4"/>
      <c r="L721" s="7"/>
      <c r="M721" s="7"/>
    </row>
    <row r="722" spans="1:13" ht="25.5">
      <c r="A722" s="1">
        <v>716</v>
      </c>
      <c r="B722" s="4" t="s">
        <v>2158</v>
      </c>
      <c r="C722" s="4" t="s">
        <v>2159</v>
      </c>
      <c r="D722" s="4" t="s">
        <v>2113</v>
      </c>
      <c r="E722" s="105"/>
      <c r="F722" s="4" t="s">
        <v>2160</v>
      </c>
      <c r="G722" s="5" t="s">
        <v>64</v>
      </c>
      <c r="H722" s="4"/>
      <c r="I722" s="4"/>
      <c r="J722" s="4"/>
      <c r="L722" s="7"/>
      <c r="M722" s="7"/>
    </row>
    <row r="723" spans="1:13" ht="25.5">
      <c r="A723" s="1">
        <v>717</v>
      </c>
      <c r="B723" s="4" t="s">
        <v>2153</v>
      </c>
      <c r="C723" s="4" t="s">
        <v>2161</v>
      </c>
      <c r="D723" s="4" t="s">
        <v>2113</v>
      </c>
      <c r="E723" s="105"/>
      <c r="F723" s="4" t="s">
        <v>2162</v>
      </c>
      <c r="G723" s="5" t="s">
        <v>64</v>
      </c>
      <c r="H723" s="4"/>
      <c r="I723" s="4"/>
      <c r="J723" s="4"/>
      <c r="L723" s="7"/>
      <c r="M723" s="7"/>
    </row>
    <row r="724" spans="1:13" ht="25.5">
      <c r="A724" s="1">
        <v>718</v>
      </c>
      <c r="B724" s="4" t="s">
        <v>2153</v>
      </c>
      <c r="C724" s="4" t="s">
        <v>2136</v>
      </c>
      <c r="D724" s="4" t="s">
        <v>2113</v>
      </c>
      <c r="E724" s="105"/>
      <c r="F724" s="4" t="s">
        <v>2163</v>
      </c>
      <c r="G724" s="5" t="s">
        <v>64</v>
      </c>
      <c r="H724" s="4"/>
      <c r="I724" s="4"/>
      <c r="J724" s="4"/>
      <c r="L724" s="7"/>
      <c r="M724" s="7"/>
    </row>
    <row r="725" spans="1:13" ht="25.5">
      <c r="A725" s="1">
        <v>719</v>
      </c>
      <c r="B725" s="4" t="s">
        <v>2153</v>
      </c>
      <c r="C725" s="4" t="s">
        <v>2164</v>
      </c>
      <c r="D725" s="4" t="s">
        <v>2113</v>
      </c>
      <c r="E725" s="105"/>
      <c r="F725" s="4" t="s">
        <v>2165</v>
      </c>
      <c r="G725" s="5" t="s">
        <v>64</v>
      </c>
      <c r="H725" s="4"/>
      <c r="I725" s="4"/>
      <c r="J725" s="4"/>
      <c r="L725" s="7"/>
      <c r="M725" s="7"/>
    </row>
    <row r="726" spans="1:13" ht="25.5">
      <c r="A726" s="1">
        <v>720</v>
      </c>
      <c r="B726" s="4" t="s">
        <v>2150</v>
      </c>
      <c r="C726" s="4" t="s">
        <v>2166</v>
      </c>
      <c r="D726" s="4" t="s">
        <v>2113</v>
      </c>
      <c r="E726" s="105"/>
      <c r="F726" s="4" t="s">
        <v>2167</v>
      </c>
      <c r="G726" s="5" t="s">
        <v>64</v>
      </c>
      <c r="H726" s="4"/>
      <c r="I726" s="4"/>
      <c r="J726" s="4"/>
      <c r="L726" s="7"/>
      <c r="M726" s="7"/>
    </row>
    <row r="727" spans="1:13" ht="25.5">
      <c r="A727" s="1">
        <v>721</v>
      </c>
      <c r="B727" s="4" t="s">
        <v>2153</v>
      </c>
      <c r="C727" s="4" t="s">
        <v>2168</v>
      </c>
      <c r="D727" s="4" t="s">
        <v>2113</v>
      </c>
      <c r="E727" s="105"/>
      <c r="F727" s="4" t="s">
        <v>2167</v>
      </c>
      <c r="G727" s="5" t="s">
        <v>64</v>
      </c>
      <c r="H727" s="4"/>
      <c r="I727" s="4"/>
      <c r="J727" s="4"/>
      <c r="L727" s="7"/>
      <c r="M727" s="7"/>
    </row>
    <row r="728" spans="1:13" ht="25.5">
      <c r="A728" s="1">
        <v>722</v>
      </c>
      <c r="B728" s="4" t="s">
        <v>2153</v>
      </c>
      <c r="C728" s="4" t="s">
        <v>2169</v>
      </c>
      <c r="D728" s="4" t="s">
        <v>2113</v>
      </c>
      <c r="E728" s="105"/>
      <c r="F728" s="4" t="s">
        <v>2170</v>
      </c>
      <c r="G728" s="5" t="s">
        <v>64</v>
      </c>
      <c r="H728" s="4"/>
      <c r="I728" s="4"/>
      <c r="J728" s="4"/>
      <c r="L728" s="7"/>
      <c r="M728" s="7"/>
    </row>
    <row r="729" spans="1:13" ht="25.5">
      <c r="A729" s="1">
        <v>723</v>
      </c>
      <c r="B729" s="4" t="s">
        <v>2150</v>
      </c>
      <c r="C729" s="4" t="s">
        <v>2125</v>
      </c>
      <c r="D729" s="4" t="s">
        <v>2113</v>
      </c>
      <c r="E729" s="105"/>
      <c r="F729" s="4" t="s">
        <v>2171</v>
      </c>
      <c r="G729" s="5" t="s">
        <v>64</v>
      </c>
      <c r="H729" s="4"/>
      <c r="I729" s="4"/>
      <c r="J729" s="4"/>
      <c r="L729" s="7"/>
      <c r="M729" s="7"/>
    </row>
    <row r="730" spans="1:13" ht="38.25">
      <c r="A730" s="1">
        <v>724</v>
      </c>
      <c r="B730" s="4" t="s">
        <v>2150</v>
      </c>
      <c r="C730" s="4" t="s">
        <v>2172</v>
      </c>
      <c r="D730" s="4" t="s">
        <v>2113</v>
      </c>
      <c r="E730" s="105"/>
      <c r="F730" s="4" t="s">
        <v>2173</v>
      </c>
      <c r="G730" s="5" t="s">
        <v>64</v>
      </c>
      <c r="H730" s="4"/>
      <c r="I730" s="4"/>
      <c r="J730" s="4"/>
      <c r="L730" s="7"/>
      <c r="M730" s="7"/>
    </row>
    <row r="731" spans="1:13" ht="51">
      <c r="A731" s="1">
        <v>725</v>
      </c>
      <c r="B731" s="4" t="s">
        <v>2174</v>
      </c>
      <c r="C731" s="4" t="s">
        <v>2175</v>
      </c>
      <c r="D731" s="4" t="s">
        <v>2176</v>
      </c>
      <c r="E731" s="56" t="s">
        <v>2090</v>
      </c>
      <c r="F731" s="4" t="s">
        <v>2177</v>
      </c>
      <c r="G731" s="5" t="s">
        <v>64</v>
      </c>
      <c r="H731" s="4"/>
      <c r="I731" s="4"/>
      <c r="J731" s="4"/>
      <c r="L731" s="7"/>
      <c r="M731" s="7"/>
    </row>
    <row r="732" spans="1:13" ht="51">
      <c r="A732" s="1">
        <v>726</v>
      </c>
      <c r="B732" s="4" t="s">
        <v>2178</v>
      </c>
      <c r="C732" s="4" t="s">
        <v>2151</v>
      </c>
      <c r="D732" s="4" t="s">
        <v>2176</v>
      </c>
      <c r="E732" s="105" t="s">
        <v>2090</v>
      </c>
      <c r="F732" s="4" t="s">
        <v>2179</v>
      </c>
      <c r="G732" s="5" t="s">
        <v>64</v>
      </c>
      <c r="H732" s="4"/>
      <c r="I732" s="4"/>
      <c r="J732" s="4"/>
      <c r="L732" s="7"/>
      <c r="M732" s="7"/>
    </row>
    <row r="733" spans="1:13" ht="25.5">
      <c r="A733" s="1">
        <v>727</v>
      </c>
      <c r="B733" s="4" t="s">
        <v>2180</v>
      </c>
      <c r="C733" s="4" t="s">
        <v>2136</v>
      </c>
      <c r="D733" s="4" t="s">
        <v>2176</v>
      </c>
      <c r="E733" s="105"/>
      <c r="F733" s="4"/>
      <c r="G733" s="5" t="s">
        <v>64</v>
      </c>
      <c r="H733" s="4"/>
      <c r="I733" s="4"/>
      <c r="J733" s="4"/>
      <c r="L733" s="7"/>
      <c r="M733" s="7"/>
    </row>
    <row r="734" spans="1:13" ht="25.5">
      <c r="A734" s="1">
        <v>728</v>
      </c>
      <c r="B734" s="4" t="s">
        <v>2180</v>
      </c>
      <c r="C734" s="4" t="s">
        <v>2181</v>
      </c>
      <c r="D734" s="4" t="s">
        <v>2176</v>
      </c>
      <c r="E734" s="105"/>
      <c r="F734" s="4" t="s">
        <v>2182</v>
      </c>
      <c r="G734" s="5" t="s">
        <v>64</v>
      </c>
      <c r="H734" s="4"/>
      <c r="I734" s="4"/>
      <c r="J734" s="4"/>
      <c r="L734" s="7"/>
      <c r="M734" s="7"/>
    </row>
    <row r="735" spans="1:13" ht="25.5">
      <c r="A735" s="1">
        <v>729</v>
      </c>
      <c r="B735" s="4" t="s">
        <v>2180</v>
      </c>
      <c r="C735" s="4" t="s">
        <v>2183</v>
      </c>
      <c r="D735" s="4" t="s">
        <v>2176</v>
      </c>
      <c r="E735" s="105"/>
      <c r="F735" s="4" t="s">
        <v>2184</v>
      </c>
      <c r="G735" s="5" t="s">
        <v>64</v>
      </c>
      <c r="H735" s="4"/>
      <c r="I735" s="4"/>
      <c r="J735" s="4"/>
      <c r="L735" s="7"/>
      <c r="M735" s="7"/>
    </row>
    <row r="736" spans="1:13" ht="25.5">
      <c r="A736" s="1">
        <v>730</v>
      </c>
      <c r="B736" s="4" t="s">
        <v>2180</v>
      </c>
      <c r="C736" s="4" t="s">
        <v>2185</v>
      </c>
      <c r="D736" s="4" t="s">
        <v>2176</v>
      </c>
      <c r="E736" s="105"/>
      <c r="F736" s="4" t="s">
        <v>2186</v>
      </c>
      <c r="G736" s="5" t="s">
        <v>64</v>
      </c>
      <c r="H736" s="4"/>
      <c r="I736" s="4"/>
      <c r="J736" s="4"/>
      <c r="L736" s="7"/>
      <c r="M736" s="7"/>
    </row>
    <row r="737" spans="1:13" ht="38.25">
      <c r="A737" s="1">
        <v>731</v>
      </c>
      <c r="B737" s="4" t="s">
        <v>2180</v>
      </c>
      <c r="C737" s="4" t="s">
        <v>2187</v>
      </c>
      <c r="D737" s="4"/>
      <c r="E737" s="105"/>
      <c r="F737" s="4" t="s">
        <v>2188</v>
      </c>
      <c r="G737" s="5" t="s">
        <v>64</v>
      </c>
      <c r="H737" s="4"/>
      <c r="I737" s="4"/>
      <c r="J737" s="4"/>
      <c r="L737" s="7"/>
      <c r="M737" s="7"/>
    </row>
    <row r="738" spans="1:13" ht="25.5">
      <c r="A738" s="1">
        <v>732</v>
      </c>
      <c r="B738" s="4" t="s">
        <v>2180</v>
      </c>
      <c r="C738" s="4" t="s">
        <v>2189</v>
      </c>
      <c r="D738" s="4" t="s">
        <v>2176</v>
      </c>
      <c r="E738" s="105"/>
      <c r="F738" s="4" t="s">
        <v>2167</v>
      </c>
      <c r="G738" s="5" t="s">
        <v>64</v>
      </c>
      <c r="H738" s="4"/>
      <c r="I738" s="4"/>
      <c r="J738" s="4"/>
      <c r="L738" s="7"/>
      <c r="M738" s="7"/>
    </row>
    <row r="739" spans="1:13" ht="25.5">
      <c r="A739" s="1">
        <v>733</v>
      </c>
      <c r="B739" s="4" t="s">
        <v>2180</v>
      </c>
      <c r="C739" s="4" t="s">
        <v>2190</v>
      </c>
      <c r="D739" s="4" t="s">
        <v>2176</v>
      </c>
      <c r="E739" s="105"/>
      <c r="F739" s="4" t="s">
        <v>2191</v>
      </c>
      <c r="G739" s="5" t="s">
        <v>64</v>
      </c>
      <c r="H739" s="4"/>
      <c r="I739" s="4"/>
      <c r="J739" s="4"/>
      <c r="L739" s="7"/>
      <c r="M739" s="7"/>
    </row>
    <row r="740" spans="1:13" ht="25.5">
      <c r="A740" s="1">
        <v>734</v>
      </c>
      <c r="B740" s="4" t="s">
        <v>2180</v>
      </c>
      <c r="C740" s="4" t="s">
        <v>2192</v>
      </c>
      <c r="D740" s="4" t="s">
        <v>2176</v>
      </c>
      <c r="E740" s="105"/>
      <c r="F740" s="4" t="s">
        <v>2193</v>
      </c>
      <c r="G740" s="5" t="s">
        <v>64</v>
      </c>
      <c r="H740" s="4"/>
      <c r="I740" s="4"/>
      <c r="J740" s="4"/>
      <c r="L740" s="7"/>
      <c r="M740" s="7"/>
    </row>
    <row r="741" spans="1:13" ht="26.25" customHeight="1">
      <c r="A741" s="1">
        <v>735</v>
      </c>
      <c r="B741" s="4" t="s">
        <v>2180</v>
      </c>
      <c r="C741" s="4" t="s">
        <v>2169</v>
      </c>
      <c r="D741" s="4" t="s">
        <v>2176</v>
      </c>
      <c r="E741" s="105"/>
      <c r="F741" s="4" t="s">
        <v>2194</v>
      </c>
      <c r="G741" s="5" t="s">
        <v>64</v>
      </c>
      <c r="H741" s="4"/>
      <c r="I741" s="4"/>
      <c r="J741" s="4"/>
      <c r="L741" s="7"/>
      <c r="M741" s="7"/>
    </row>
    <row r="742" spans="1:13" ht="51">
      <c r="A742" s="1">
        <v>736</v>
      </c>
      <c r="B742" s="4" t="s">
        <v>2180</v>
      </c>
      <c r="C742" s="4" t="s">
        <v>2195</v>
      </c>
      <c r="D742" s="5"/>
      <c r="E742" s="105"/>
      <c r="F742" s="4"/>
      <c r="G742" s="5" t="s">
        <v>64</v>
      </c>
      <c r="H742" s="4"/>
      <c r="I742" s="4"/>
      <c r="J742" s="4"/>
      <c r="L742" s="7"/>
      <c r="M742" s="7"/>
    </row>
    <row r="743" spans="1:13" ht="38.25">
      <c r="A743" s="1">
        <v>737</v>
      </c>
      <c r="B743" s="11" t="s">
        <v>2196</v>
      </c>
      <c r="C743" s="4" t="s">
        <v>2197</v>
      </c>
      <c r="D743" s="5"/>
      <c r="E743" s="105"/>
      <c r="F743" s="4"/>
      <c r="G743" s="5" t="s">
        <v>64</v>
      </c>
      <c r="H743" s="4"/>
      <c r="I743" s="4"/>
      <c r="J743" s="4"/>
      <c r="L743" s="7"/>
      <c r="M743" s="7"/>
    </row>
    <row r="744" spans="1:13" ht="25.5">
      <c r="A744" s="1">
        <v>738</v>
      </c>
      <c r="B744" s="11" t="s">
        <v>2198</v>
      </c>
      <c r="C744" s="4" t="s">
        <v>2199</v>
      </c>
      <c r="D744" s="5" t="s">
        <v>2176</v>
      </c>
      <c r="E744" s="105"/>
      <c r="F744" s="4"/>
      <c r="G744" s="5" t="s">
        <v>64</v>
      </c>
      <c r="H744" s="4"/>
      <c r="I744" s="4"/>
      <c r="J744" s="4"/>
      <c r="L744" s="7"/>
      <c r="M744" s="7"/>
    </row>
    <row r="745" spans="1:13" ht="38.25">
      <c r="A745" s="1">
        <v>739</v>
      </c>
      <c r="B745" s="4" t="s">
        <v>2196</v>
      </c>
      <c r="C745" s="4" t="s">
        <v>2200</v>
      </c>
      <c r="D745" s="5"/>
      <c r="E745" s="105"/>
      <c r="F745" s="4"/>
      <c r="G745" s="5" t="s">
        <v>64</v>
      </c>
      <c r="H745" s="71"/>
      <c r="I745" s="5"/>
      <c r="J745" s="3"/>
      <c r="L745" s="7"/>
      <c r="M745" s="7"/>
    </row>
    <row r="746" spans="1:13" ht="40.5" customHeight="1">
      <c r="A746" s="1">
        <v>740</v>
      </c>
      <c r="B746" s="4" t="s">
        <v>2198</v>
      </c>
      <c r="C746" s="4" t="s">
        <v>2201</v>
      </c>
      <c r="D746" s="5"/>
      <c r="E746" s="5"/>
      <c r="F746" s="11" t="s">
        <v>2202</v>
      </c>
      <c r="G746" s="5" t="s">
        <v>64</v>
      </c>
      <c r="H746" s="71"/>
      <c r="I746" s="71"/>
      <c r="J746" s="71"/>
      <c r="L746" s="7"/>
      <c r="M746" s="7"/>
    </row>
    <row r="747" spans="1:13" ht="76.5">
      <c r="A747" s="1">
        <v>741</v>
      </c>
      <c r="B747" s="50" t="s">
        <v>2204</v>
      </c>
      <c r="C747" s="4" t="s">
        <v>2205</v>
      </c>
      <c r="D747" s="4" t="s">
        <v>67</v>
      </c>
      <c r="E747" s="4" t="s">
        <v>2206</v>
      </c>
      <c r="F747" s="4" t="s">
        <v>2207</v>
      </c>
      <c r="G747" s="4">
        <v>10</v>
      </c>
      <c r="H747" s="4" t="s">
        <v>2203</v>
      </c>
      <c r="I747" s="4" t="s">
        <v>2208</v>
      </c>
      <c r="J747" s="71"/>
      <c r="L747" s="7"/>
      <c r="M747" s="7"/>
    </row>
    <row r="748" spans="1:13" ht="76.5">
      <c r="A748" s="1">
        <v>742</v>
      </c>
      <c r="B748" s="50" t="s">
        <v>111</v>
      </c>
      <c r="C748" s="4" t="s">
        <v>2209</v>
      </c>
      <c r="D748" s="4" t="s">
        <v>67</v>
      </c>
      <c r="E748" s="4"/>
      <c r="F748" s="4" t="s">
        <v>2210</v>
      </c>
      <c r="G748" s="4">
        <v>10</v>
      </c>
      <c r="H748" s="4" t="s">
        <v>2203</v>
      </c>
      <c r="I748" s="4" t="s">
        <v>2208</v>
      </c>
      <c r="J748" s="71"/>
      <c r="L748" s="7"/>
      <c r="M748" s="7"/>
    </row>
    <row r="749" spans="1:13" ht="63.75">
      <c r="A749" s="1">
        <v>743</v>
      </c>
      <c r="B749" s="50" t="s">
        <v>2211</v>
      </c>
      <c r="C749" s="4" t="s">
        <v>2212</v>
      </c>
      <c r="D749" s="4" t="s">
        <v>67</v>
      </c>
      <c r="E749" s="4"/>
      <c r="F749" s="4" t="s">
        <v>2213</v>
      </c>
      <c r="G749" s="4">
        <v>10</v>
      </c>
      <c r="H749" s="4" t="s">
        <v>2203</v>
      </c>
      <c r="I749" s="4" t="s">
        <v>2214</v>
      </c>
      <c r="J749" s="71"/>
      <c r="L749" s="7"/>
      <c r="M749" s="7"/>
    </row>
    <row r="750" spans="1:13" ht="63.75">
      <c r="A750" s="1">
        <v>744</v>
      </c>
      <c r="B750" s="50" t="s">
        <v>1585</v>
      </c>
      <c r="C750" s="4" t="s">
        <v>2215</v>
      </c>
      <c r="D750" s="4" t="s">
        <v>67</v>
      </c>
      <c r="E750" s="4"/>
      <c r="F750" s="4" t="s">
        <v>2216</v>
      </c>
      <c r="G750" s="4">
        <v>10</v>
      </c>
      <c r="H750" s="4" t="s">
        <v>2203</v>
      </c>
      <c r="I750" s="4" t="s">
        <v>2217</v>
      </c>
      <c r="J750" s="71"/>
      <c r="L750" s="7"/>
      <c r="M750" s="7"/>
    </row>
    <row r="751" spans="1:13" ht="51">
      <c r="A751" s="1">
        <v>745</v>
      </c>
      <c r="B751" s="50" t="s">
        <v>2218</v>
      </c>
      <c r="C751" s="4" t="s">
        <v>2219</v>
      </c>
      <c r="D751" s="4" t="s">
        <v>67</v>
      </c>
      <c r="E751" s="4"/>
      <c r="F751" s="4"/>
      <c r="G751" s="4">
        <v>10</v>
      </c>
      <c r="H751" s="4" t="s">
        <v>2203</v>
      </c>
      <c r="I751" s="4" t="s">
        <v>2220</v>
      </c>
      <c r="J751" s="71"/>
      <c r="L751" s="7"/>
      <c r="M751" s="7"/>
    </row>
    <row r="752" spans="1:13" ht="89.25">
      <c r="A752" s="1">
        <v>746</v>
      </c>
      <c r="B752" s="50" t="s">
        <v>2221</v>
      </c>
      <c r="C752" s="4" t="s">
        <v>2222</v>
      </c>
      <c r="D752" s="4" t="s">
        <v>67</v>
      </c>
      <c r="E752" s="4"/>
      <c r="F752" s="4" t="s">
        <v>2223</v>
      </c>
      <c r="G752" s="4">
        <v>10</v>
      </c>
      <c r="H752" s="4" t="s">
        <v>2203</v>
      </c>
      <c r="I752" s="4" t="s">
        <v>2224</v>
      </c>
      <c r="J752" s="71"/>
      <c r="L752" s="7"/>
      <c r="M752" s="7"/>
    </row>
    <row r="753" spans="1:13" ht="63.75">
      <c r="A753" s="1">
        <v>747</v>
      </c>
      <c r="B753" s="50" t="s">
        <v>2225</v>
      </c>
      <c r="C753" s="4" t="s">
        <v>2226</v>
      </c>
      <c r="D753" s="4" t="s">
        <v>67</v>
      </c>
      <c r="E753" s="4"/>
      <c r="F753" s="4" t="s">
        <v>2227</v>
      </c>
      <c r="G753" s="4">
        <v>10</v>
      </c>
      <c r="H753" s="4" t="s">
        <v>2203</v>
      </c>
      <c r="I753" s="4" t="s">
        <v>2208</v>
      </c>
      <c r="J753" s="71"/>
      <c r="L753" s="7"/>
      <c r="M753" s="7"/>
    </row>
    <row r="754" spans="1:13" ht="51">
      <c r="A754" s="1">
        <v>748</v>
      </c>
      <c r="B754" s="50" t="s">
        <v>2228</v>
      </c>
      <c r="C754" s="4" t="s">
        <v>2229</v>
      </c>
      <c r="D754" s="4" t="s">
        <v>67</v>
      </c>
      <c r="E754" s="4"/>
      <c r="F754" s="4" t="s">
        <v>2230</v>
      </c>
      <c r="G754" s="4">
        <v>10</v>
      </c>
      <c r="H754" s="4" t="s">
        <v>2203</v>
      </c>
      <c r="I754" s="4" t="s">
        <v>2231</v>
      </c>
      <c r="J754" s="71"/>
      <c r="L754" s="7"/>
      <c r="M754" s="7"/>
    </row>
    <row r="755" spans="1:13" ht="63.75">
      <c r="A755" s="1">
        <v>749</v>
      </c>
      <c r="B755" s="50" t="s">
        <v>2211</v>
      </c>
      <c r="C755" s="4" t="s">
        <v>2232</v>
      </c>
      <c r="D755" s="4" t="s">
        <v>67</v>
      </c>
      <c r="E755" s="4"/>
      <c r="F755" s="4" t="s">
        <v>2233</v>
      </c>
      <c r="G755" s="4">
        <v>10</v>
      </c>
      <c r="H755" s="4" t="s">
        <v>2203</v>
      </c>
      <c r="I755" s="4" t="s">
        <v>2208</v>
      </c>
      <c r="J755" s="71"/>
      <c r="L755" s="7"/>
      <c r="M755" s="7"/>
    </row>
    <row r="756" spans="1:13" ht="63.75">
      <c r="A756" s="1">
        <v>750</v>
      </c>
      <c r="B756" s="50" t="s">
        <v>1585</v>
      </c>
      <c r="C756" s="4" t="s">
        <v>2234</v>
      </c>
      <c r="D756" s="4" t="s">
        <v>67</v>
      </c>
      <c r="E756" s="4"/>
      <c r="F756" s="4" t="s">
        <v>2235</v>
      </c>
      <c r="G756" s="4">
        <v>20</v>
      </c>
      <c r="H756" s="4" t="s">
        <v>2203</v>
      </c>
      <c r="I756" s="4" t="s">
        <v>2236</v>
      </c>
      <c r="J756" s="71"/>
      <c r="L756" s="7"/>
      <c r="M756" s="7"/>
    </row>
    <row r="757" spans="1:13" ht="51">
      <c r="A757" s="1">
        <v>751</v>
      </c>
      <c r="B757" s="50" t="s">
        <v>2211</v>
      </c>
      <c r="C757" s="4" t="s">
        <v>2237</v>
      </c>
      <c r="D757" s="4" t="s">
        <v>67</v>
      </c>
      <c r="E757" s="4"/>
      <c r="F757" s="4" t="s">
        <v>2238</v>
      </c>
      <c r="G757" s="4">
        <v>10</v>
      </c>
      <c r="H757" s="4" t="s">
        <v>2203</v>
      </c>
      <c r="I757" s="4" t="s">
        <v>2239</v>
      </c>
      <c r="J757" s="71"/>
      <c r="L757" s="7"/>
      <c r="M757" s="7"/>
    </row>
    <row r="758" spans="1:13">
      <c r="A758" s="63"/>
      <c r="B758" s="64"/>
      <c r="C758" s="65"/>
      <c r="D758" s="64"/>
      <c r="E758" s="64"/>
      <c r="F758" s="61"/>
      <c r="G758" s="66"/>
      <c r="H758" s="67"/>
      <c r="I758" s="67"/>
      <c r="J758" s="62"/>
      <c r="L758" s="7"/>
      <c r="M758" s="7"/>
    </row>
    <row r="759" spans="1:13">
      <c r="A759" s="144" t="s">
        <v>10</v>
      </c>
      <c r="B759" s="145"/>
      <c r="C759" s="145"/>
      <c r="D759" s="145"/>
      <c r="E759" s="145"/>
      <c r="F759" s="145"/>
      <c r="G759" s="145"/>
      <c r="H759" s="145"/>
      <c r="I759" s="145"/>
      <c r="J759" s="146"/>
    </row>
    <row r="760" spans="1:13" ht="51">
      <c r="A760" s="1">
        <v>1</v>
      </c>
      <c r="B760" s="2" t="s">
        <v>115</v>
      </c>
      <c r="C760" s="112" t="s">
        <v>116</v>
      </c>
      <c r="D760" s="115" t="s">
        <v>69</v>
      </c>
      <c r="E760" s="2" t="s">
        <v>117</v>
      </c>
      <c r="F760" s="2" t="s">
        <v>118</v>
      </c>
      <c r="G760" s="143" t="s">
        <v>429</v>
      </c>
      <c r="H760" s="154" t="s">
        <v>430</v>
      </c>
      <c r="I760" s="154" t="s">
        <v>431</v>
      </c>
      <c r="J760" s="115" t="s">
        <v>119</v>
      </c>
    </row>
    <row r="761" spans="1:13" ht="173.25" customHeight="1">
      <c r="A761" s="1">
        <v>2</v>
      </c>
      <c r="B761" s="8" t="s">
        <v>19</v>
      </c>
      <c r="C761" s="140"/>
      <c r="D761" s="141"/>
      <c r="E761" s="8" t="s">
        <v>120</v>
      </c>
      <c r="F761" s="9" t="s">
        <v>121</v>
      </c>
      <c r="G761" s="141"/>
      <c r="H761" s="154"/>
      <c r="I761" s="154"/>
      <c r="J761" s="108"/>
    </row>
    <row r="762" spans="1:13" ht="51.75">
      <c r="A762" s="1">
        <v>3</v>
      </c>
      <c r="B762" s="8" t="s">
        <v>122</v>
      </c>
      <c r="C762" s="110" t="s">
        <v>123</v>
      </c>
      <c r="D762" s="141"/>
      <c r="E762" s="8" t="s">
        <v>124</v>
      </c>
      <c r="F762" s="8" t="s">
        <v>125</v>
      </c>
      <c r="G762" s="141"/>
      <c r="H762" s="155" t="s">
        <v>432</v>
      </c>
      <c r="I762" s="155" t="s">
        <v>433</v>
      </c>
      <c r="J762" s="108"/>
    </row>
    <row r="763" spans="1:13" ht="64.5">
      <c r="A763" s="1">
        <v>4</v>
      </c>
      <c r="B763" s="8" t="s">
        <v>126</v>
      </c>
      <c r="C763" s="108"/>
      <c r="D763" s="141"/>
      <c r="E763" s="8" t="s">
        <v>127</v>
      </c>
      <c r="F763" s="8" t="s">
        <v>128</v>
      </c>
      <c r="G763" s="141"/>
      <c r="H763" s="156"/>
      <c r="I763" s="156"/>
      <c r="J763" s="108"/>
    </row>
    <row r="764" spans="1:13" ht="255" customHeight="1">
      <c r="A764" s="1">
        <v>5</v>
      </c>
      <c r="B764" s="8" t="s">
        <v>19</v>
      </c>
      <c r="C764" s="109"/>
      <c r="D764" s="142"/>
      <c r="E764" s="8" t="s">
        <v>129</v>
      </c>
      <c r="F764" s="9" t="s">
        <v>121</v>
      </c>
      <c r="G764" s="142"/>
      <c r="H764" s="157"/>
      <c r="I764" s="157"/>
      <c r="J764" s="109"/>
    </row>
    <row r="765" spans="1:13" ht="76.5">
      <c r="A765" s="1">
        <v>6</v>
      </c>
      <c r="B765" s="5" t="s">
        <v>62</v>
      </c>
      <c r="C765" s="14" t="s">
        <v>52</v>
      </c>
      <c r="D765" s="14" t="s">
        <v>25</v>
      </c>
      <c r="E765" s="15" t="s">
        <v>54</v>
      </c>
      <c r="F765" s="16" t="s">
        <v>55</v>
      </c>
      <c r="G765" s="5">
        <v>10</v>
      </c>
      <c r="H765" s="15" t="s">
        <v>17</v>
      </c>
      <c r="I765" s="5">
        <v>0.42</v>
      </c>
      <c r="J765" s="15" t="s">
        <v>56</v>
      </c>
    </row>
    <row r="766" spans="1:13" ht="76.5">
      <c r="A766" s="1">
        <v>7</v>
      </c>
      <c r="B766" s="13" t="s">
        <v>51</v>
      </c>
      <c r="C766" s="14" t="s">
        <v>52</v>
      </c>
      <c r="D766" s="14" t="s">
        <v>53</v>
      </c>
      <c r="E766" s="15" t="s">
        <v>54</v>
      </c>
      <c r="F766" s="16" t="s">
        <v>55</v>
      </c>
      <c r="G766" s="14">
        <v>10</v>
      </c>
      <c r="H766" s="15" t="s">
        <v>17</v>
      </c>
      <c r="I766" s="14">
        <v>0.5</v>
      </c>
      <c r="J766" s="15" t="s">
        <v>56</v>
      </c>
    </row>
    <row r="767" spans="1:13" ht="105">
      <c r="A767" s="1">
        <v>8</v>
      </c>
      <c r="B767" s="18" t="s">
        <v>740</v>
      </c>
      <c r="C767" s="18" t="s">
        <v>741</v>
      </c>
      <c r="D767" s="19" t="s">
        <v>15</v>
      </c>
      <c r="E767" s="18" t="s">
        <v>742</v>
      </c>
      <c r="F767" s="19" t="s">
        <v>743</v>
      </c>
      <c r="G767" s="19">
        <v>5</v>
      </c>
      <c r="H767" s="18" t="s">
        <v>744</v>
      </c>
      <c r="I767" s="19">
        <v>1000</v>
      </c>
      <c r="J767" s="20" t="s">
        <v>739</v>
      </c>
    </row>
    <row r="768" spans="1:13" ht="120">
      <c r="A768" s="1">
        <v>9</v>
      </c>
      <c r="B768" s="18" t="s">
        <v>745</v>
      </c>
      <c r="C768" s="18" t="s">
        <v>746</v>
      </c>
      <c r="D768" s="19" t="s">
        <v>15</v>
      </c>
      <c r="E768" s="18" t="s">
        <v>747</v>
      </c>
      <c r="F768" s="19" t="s">
        <v>748</v>
      </c>
      <c r="G768" s="19">
        <v>5</v>
      </c>
      <c r="H768" s="18" t="s">
        <v>749</v>
      </c>
      <c r="I768" s="19">
        <v>800</v>
      </c>
      <c r="J768" s="20" t="s">
        <v>739</v>
      </c>
    </row>
    <row r="769" spans="1:10" ht="255">
      <c r="A769" s="1">
        <v>10</v>
      </c>
      <c r="B769" s="18" t="s">
        <v>750</v>
      </c>
      <c r="C769" s="18" t="s">
        <v>751</v>
      </c>
      <c r="D769" s="19" t="s">
        <v>69</v>
      </c>
      <c r="E769" s="18" t="s">
        <v>752</v>
      </c>
      <c r="F769" s="18" t="s">
        <v>753</v>
      </c>
      <c r="G769" s="19">
        <v>5</v>
      </c>
      <c r="H769" s="18" t="s">
        <v>749</v>
      </c>
      <c r="I769" s="19">
        <v>180</v>
      </c>
      <c r="J769" s="20" t="s">
        <v>739</v>
      </c>
    </row>
    <row r="770" spans="1:10" ht="180">
      <c r="A770" s="1">
        <v>11</v>
      </c>
      <c r="B770" s="18" t="s">
        <v>754</v>
      </c>
      <c r="C770" s="18" t="s">
        <v>755</v>
      </c>
      <c r="D770" s="19" t="s">
        <v>76</v>
      </c>
      <c r="E770" s="18" t="s">
        <v>756</v>
      </c>
      <c r="F770" s="18" t="s">
        <v>757</v>
      </c>
      <c r="G770" s="19">
        <v>5</v>
      </c>
      <c r="H770" s="18" t="s">
        <v>749</v>
      </c>
      <c r="I770" s="19">
        <v>230</v>
      </c>
      <c r="J770" s="20" t="s">
        <v>739</v>
      </c>
    </row>
    <row r="771" spans="1:10" ht="76.5">
      <c r="A771" s="1">
        <v>12</v>
      </c>
      <c r="B771" s="22" t="s">
        <v>1052</v>
      </c>
      <c r="C771" s="22" t="s">
        <v>1053</v>
      </c>
      <c r="D771" s="23" t="s">
        <v>15</v>
      </c>
      <c r="E771" s="22" t="s">
        <v>1054</v>
      </c>
      <c r="F771" s="12" t="s">
        <v>1000</v>
      </c>
      <c r="G771" s="150" t="s">
        <v>1055</v>
      </c>
      <c r="H771" s="152" t="s">
        <v>17</v>
      </c>
      <c r="I771" s="152" t="s">
        <v>1056</v>
      </c>
      <c r="J771" s="150" t="s">
        <v>1057</v>
      </c>
    </row>
    <row r="772" spans="1:10" ht="153">
      <c r="A772" s="1">
        <v>13</v>
      </c>
      <c r="B772" s="22" t="s">
        <v>16</v>
      </c>
      <c r="C772" s="22" t="s">
        <v>1058</v>
      </c>
      <c r="D772" s="23" t="s">
        <v>15</v>
      </c>
      <c r="E772" s="22" t="s">
        <v>1059</v>
      </c>
      <c r="F772" s="12"/>
      <c r="G772" s="151"/>
      <c r="H772" s="153"/>
      <c r="I772" s="153"/>
      <c r="J772" s="151"/>
    </row>
    <row r="773" spans="1:10" ht="330.75" customHeight="1">
      <c r="A773" s="1">
        <v>14</v>
      </c>
      <c r="B773" s="28" t="s">
        <v>1362</v>
      </c>
      <c r="C773" s="28" t="s">
        <v>1259</v>
      </c>
      <c r="D773" s="28" t="s">
        <v>1363</v>
      </c>
      <c r="E773" s="28" t="s">
        <v>2079</v>
      </c>
      <c r="F773" s="28"/>
      <c r="G773" s="118" t="s">
        <v>1364</v>
      </c>
      <c r="H773" s="24" t="s">
        <v>17</v>
      </c>
      <c r="I773" s="121" t="s">
        <v>1365</v>
      </c>
      <c r="J773" s="27" t="s">
        <v>1224</v>
      </c>
    </row>
    <row r="774" spans="1:10" ht="157.5">
      <c r="A774" s="1">
        <v>15</v>
      </c>
      <c r="B774" s="28" t="s">
        <v>1366</v>
      </c>
      <c r="C774" s="28" t="s">
        <v>1259</v>
      </c>
      <c r="D774" s="28" t="s">
        <v>1363</v>
      </c>
      <c r="E774" s="28" t="s">
        <v>1367</v>
      </c>
      <c r="F774" s="28"/>
      <c r="G774" s="119"/>
      <c r="H774" s="24" t="s">
        <v>17</v>
      </c>
      <c r="I774" s="121"/>
      <c r="J774" s="21"/>
    </row>
    <row r="775" spans="1:10" ht="123.75">
      <c r="A775" s="1">
        <v>16</v>
      </c>
      <c r="B775" s="28" t="s">
        <v>1368</v>
      </c>
      <c r="C775" s="28" t="s">
        <v>1259</v>
      </c>
      <c r="D775" s="28" t="s">
        <v>1363</v>
      </c>
      <c r="E775" s="28" t="s">
        <v>1369</v>
      </c>
      <c r="F775" s="28"/>
      <c r="G775" s="119"/>
      <c r="H775" s="24" t="s">
        <v>17</v>
      </c>
      <c r="I775" s="121"/>
      <c r="J775" s="21"/>
    </row>
    <row r="776" spans="1:10" ht="270">
      <c r="A776" s="1">
        <v>17</v>
      </c>
      <c r="B776" s="28" t="s">
        <v>1370</v>
      </c>
      <c r="C776" s="28" t="s">
        <v>1259</v>
      </c>
      <c r="D776" s="28" t="s">
        <v>1371</v>
      </c>
      <c r="E776" s="28" t="s">
        <v>1372</v>
      </c>
      <c r="F776" s="28" t="s">
        <v>1373</v>
      </c>
      <c r="G776" s="119"/>
      <c r="H776" s="24" t="s">
        <v>17</v>
      </c>
      <c r="I776" s="121"/>
      <c r="J776" s="21"/>
    </row>
    <row r="777" spans="1:10" ht="72.75" customHeight="1">
      <c r="A777" s="1">
        <v>18</v>
      </c>
      <c r="B777" s="28" t="s">
        <v>1374</v>
      </c>
      <c r="C777" s="28" t="s">
        <v>1259</v>
      </c>
      <c r="D777" s="28" t="s">
        <v>1363</v>
      </c>
      <c r="E777" s="28" t="s">
        <v>1375</v>
      </c>
      <c r="F777" s="28"/>
      <c r="G777" s="119"/>
      <c r="H777" s="24" t="s">
        <v>17</v>
      </c>
      <c r="I777" s="121"/>
      <c r="J777" s="21"/>
    </row>
    <row r="778" spans="1:10" ht="45">
      <c r="A778" s="1">
        <v>19</v>
      </c>
      <c r="B778" s="28" t="s">
        <v>1376</v>
      </c>
      <c r="C778" s="28" t="s">
        <v>1259</v>
      </c>
      <c r="D778" s="28" t="s">
        <v>1377</v>
      </c>
      <c r="E778" s="28" t="s">
        <v>1378</v>
      </c>
      <c r="F778" s="28"/>
      <c r="G778" s="119"/>
      <c r="H778" s="24" t="s">
        <v>17</v>
      </c>
      <c r="I778" s="121"/>
      <c r="J778" s="21"/>
    </row>
    <row r="779" spans="1:10" ht="22.5">
      <c r="A779" s="1">
        <v>20</v>
      </c>
      <c r="B779" s="28" t="s">
        <v>109</v>
      </c>
      <c r="C779" s="28" t="s">
        <v>1379</v>
      </c>
      <c r="D779" s="28" t="s">
        <v>1377</v>
      </c>
      <c r="E779" s="28" t="s">
        <v>1380</v>
      </c>
      <c r="F779" s="28"/>
      <c r="G779" s="119"/>
      <c r="H779" s="24" t="s">
        <v>17</v>
      </c>
      <c r="I779" s="121"/>
      <c r="J779" s="21"/>
    </row>
    <row r="780" spans="1:10" ht="78.75">
      <c r="A780" s="1">
        <v>21</v>
      </c>
      <c r="B780" s="28" t="s">
        <v>1381</v>
      </c>
      <c r="C780" s="28" t="s">
        <v>1382</v>
      </c>
      <c r="D780" s="28" t="s">
        <v>1377</v>
      </c>
      <c r="E780" s="28"/>
      <c r="F780" s="31" t="s">
        <v>1383</v>
      </c>
      <c r="G780" s="119"/>
      <c r="H780" s="24" t="s">
        <v>17</v>
      </c>
      <c r="I780" s="121"/>
      <c r="J780" s="21"/>
    </row>
    <row r="781" spans="1:10" ht="45">
      <c r="A781" s="1">
        <v>22</v>
      </c>
      <c r="B781" s="28" t="s">
        <v>1384</v>
      </c>
      <c r="C781" s="28" t="s">
        <v>1385</v>
      </c>
      <c r="D781" s="28" t="s">
        <v>69</v>
      </c>
      <c r="E781" s="28" t="s">
        <v>1386</v>
      </c>
      <c r="F781" s="28"/>
      <c r="G781" s="119"/>
      <c r="H781" s="24" t="s">
        <v>17</v>
      </c>
      <c r="I781" s="121"/>
      <c r="J781" s="21"/>
    </row>
    <row r="782" spans="1:10" ht="67.5">
      <c r="A782" s="1">
        <v>23</v>
      </c>
      <c r="B782" s="28" t="s">
        <v>1387</v>
      </c>
      <c r="C782" s="28" t="s">
        <v>1385</v>
      </c>
      <c r="D782" s="28" t="s">
        <v>69</v>
      </c>
      <c r="E782" s="28" t="s">
        <v>1388</v>
      </c>
      <c r="F782" s="28" t="s">
        <v>1389</v>
      </c>
      <c r="G782" s="119"/>
      <c r="H782" s="24" t="s">
        <v>17</v>
      </c>
      <c r="I782" s="121"/>
      <c r="J782" s="21"/>
    </row>
    <row r="783" spans="1:10" ht="67.5">
      <c r="A783" s="1">
        <v>24</v>
      </c>
      <c r="B783" s="28" t="s">
        <v>1390</v>
      </c>
      <c r="C783" s="28" t="s">
        <v>1391</v>
      </c>
      <c r="D783" s="28" t="s">
        <v>1377</v>
      </c>
      <c r="E783" s="28" t="s">
        <v>1392</v>
      </c>
      <c r="F783" s="28" t="s">
        <v>1393</v>
      </c>
      <c r="G783" s="119"/>
      <c r="H783" s="24" t="s">
        <v>17</v>
      </c>
      <c r="I783" s="121"/>
      <c r="J783" s="21"/>
    </row>
    <row r="784" spans="1:10" ht="67.5" customHeight="1">
      <c r="A784" s="1">
        <v>25</v>
      </c>
      <c r="B784" s="28" t="s">
        <v>1394</v>
      </c>
      <c r="C784" s="28" t="s">
        <v>1395</v>
      </c>
      <c r="D784" s="28" t="s">
        <v>1377</v>
      </c>
      <c r="E784" s="28" t="s">
        <v>1396</v>
      </c>
      <c r="F784" s="31" t="s">
        <v>1397</v>
      </c>
      <c r="G784" s="119"/>
      <c r="H784" s="24" t="s">
        <v>17</v>
      </c>
      <c r="I784" s="121"/>
      <c r="J784" s="21"/>
    </row>
    <row r="785" spans="1:10" ht="67.5">
      <c r="A785" s="1">
        <v>26</v>
      </c>
      <c r="B785" s="28" t="s">
        <v>1398</v>
      </c>
      <c r="C785" s="28" t="s">
        <v>1391</v>
      </c>
      <c r="D785" s="28" t="s">
        <v>1377</v>
      </c>
      <c r="E785" s="28" t="s">
        <v>1399</v>
      </c>
      <c r="F785" s="28" t="s">
        <v>1400</v>
      </c>
      <c r="G785" s="119"/>
      <c r="H785" s="24" t="s">
        <v>17</v>
      </c>
      <c r="I785" s="121"/>
      <c r="J785" s="21"/>
    </row>
    <row r="786" spans="1:10" ht="63.75" customHeight="1">
      <c r="A786" s="1">
        <v>27</v>
      </c>
      <c r="B786" s="28" t="s">
        <v>1401</v>
      </c>
      <c r="C786" s="28" t="s">
        <v>1391</v>
      </c>
      <c r="D786" s="28" t="s">
        <v>1377</v>
      </c>
      <c r="E786" s="28" t="s">
        <v>1402</v>
      </c>
      <c r="F786" s="28" t="s">
        <v>1403</v>
      </c>
      <c r="G786" s="119"/>
      <c r="H786" s="24" t="s">
        <v>17</v>
      </c>
      <c r="I786" s="121"/>
      <c r="J786" s="21"/>
    </row>
    <row r="787" spans="1:10" ht="41.25" customHeight="1">
      <c r="A787" s="1">
        <v>28</v>
      </c>
      <c r="B787" s="28" t="s">
        <v>1404</v>
      </c>
      <c r="C787" s="28" t="s">
        <v>1391</v>
      </c>
      <c r="D787" s="28" t="s">
        <v>1377</v>
      </c>
      <c r="E787" s="28" t="s">
        <v>1405</v>
      </c>
      <c r="F787" s="28"/>
      <c r="G787" s="119"/>
      <c r="H787" s="24" t="s">
        <v>17</v>
      </c>
      <c r="I787" s="121"/>
      <c r="J787" s="21"/>
    </row>
    <row r="788" spans="1:10" ht="67.5">
      <c r="A788" s="1">
        <v>29</v>
      </c>
      <c r="B788" s="28" t="s">
        <v>1406</v>
      </c>
      <c r="C788" s="28" t="s">
        <v>1407</v>
      </c>
      <c r="D788" s="28" t="s">
        <v>1377</v>
      </c>
      <c r="E788" s="28" t="s">
        <v>1408</v>
      </c>
      <c r="F788" s="28"/>
      <c r="G788" s="119"/>
      <c r="H788" s="24" t="s">
        <v>17</v>
      </c>
      <c r="I788" s="121"/>
      <c r="J788" s="1"/>
    </row>
    <row r="789" spans="1:10" ht="61.5" customHeight="1">
      <c r="A789" s="1">
        <v>30</v>
      </c>
      <c r="B789" s="28" t="s">
        <v>1409</v>
      </c>
      <c r="C789" s="28" t="s">
        <v>1379</v>
      </c>
      <c r="D789" s="28" t="s">
        <v>1377</v>
      </c>
      <c r="E789" s="28" t="s">
        <v>1410</v>
      </c>
      <c r="F789" s="28"/>
      <c r="G789" s="119"/>
      <c r="H789" s="24" t="s">
        <v>17</v>
      </c>
      <c r="I789" s="121"/>
      <c r="J789" s="1"/>
    </row>
    <row r="790" spans="1:10" ht="75" customHeight="1">
      <c r="A790" s="1">
        <v>31</v>
      </c>
      <c r="B790" s="28" t="s">
        <v>1411</v>
      </c>
      <c r="C790" s="28" t="s">
        <v>1391</v>
      </c>
      <c r="D790" s="28" t="s">
        <v>1377</v>
      </c>
      <c r="E790" s="28" t="s">
        <v>1412</v>
      </c>
      <c r="F790" s="32" t="s">
        <v>1413</v>
      </c>
      <c r="G790" s="119"/>
      <c r="H790" s="24" t="s">
        <v>17</v>
      </c>
      <c r="I790" s="121"/>
      <c r="J790" s="1"/>
    </row>
    <row r="791" spans="1:10" ht="70.5" customHeight="1">
      <c r="A791" s="1">
        <v>32</v>
      </c>
      <c r="B791" s="28" t="s">
        <v>1414</v>
      </c>
      <c r="C791" s="28" t="s">
        <v>1391</v>
      </c>
      <c r="D791" s="28" t="s">
        <v>1377</v>
      </c>
      <c r="E791" s="28" t="s">
        <v>1415</v>
      </c>
      <c r="F791" s="28" t="s">
        <v>1416</v>
      </c>
      <c r="G791" s="119"/>
      <c r="H791" s="24" t="s">
        <v>17</v>
      </c>
      <c r="I791" s="121"/>
      <c r="J791" s="1"/>
    </row>
    <row r="792" spans="1:10" ht="49.5" customHeight="1">
      <c r="A792" s="1">
        <v>33</v>
      </c>
      <c r="B792" s="28" t="s">
        <v>1417</v>
      </c>
      <c r="C792" s="28" t="s">
        <v>1259</v>
      </c>
      <c r="D792" s="28" t="s">
        <v>1377</v>
      </c>
      <c r="E792" s="28" t="s">
        <v>1418</v>
      </c>
      <c r="F792" s="28"/>
      <c r="G792" s="119"/>
      <c r="H792" s="24" t="s">
        <v>17</v>
      </c>
      <c r="I792" s="121"/>
      <c r="J792" s="1"/>
    </row>
    <row r="793" spans="1:10" ht="27" customHeight="1">
      <c r="A793" s="1">
        <v>34</v>
      </c>
      <c r="B793" s="28" t="s">
        <v>1419</v>
      </c>
      <c r="C793" s="28" t="s">
        <v>1259</v>
      </c>
      <c r="D793" s="28" t="s">
        <v>1363</v>
      </c>
      <c r="E793" s="28" t="s">
        <v>1420</v>
      </c>
      <c r="F793" s="28"/>
      <c r="G793" s="119"/>
      <c r="H793" s="24" t="s">
        <v>17</v>
      </c>
      <c r="I793" s="121"/>
      <c r="J793" s="1"/>
    </row>
    <row r="794" spans="1:10" ht="29.25" customHeight="1">
      <c r="A794" s="1">
        <v>35</v>
      </c>
      <c r="B794" s="28" t="s">
        <v>22</v>
      </c>
      <c r="C794" s="28" t="s">
        <v>1385</v>
      </c>
      <c r="D794" s="28" t="s">
        <v>1363</v>
      </c>
      <c r="E794" s="28" t="s">
        <v>1421</v>
      </c>
      <c r="F794" s="28"/>
      <c r="G794" s="119"/>
      <c r="H794" s="24" t="s">
        <v>17</v>
      </c>
      <c r="I794" s="121"/>
      <c r="J794" s="1"/>
    </row>
    <row r="795" spans="1:10" ht="30.75" customHeight="1">
      <c r="A795" s="1">
        <v>36</v>
      </c>
      <c r="B795" s="28" t="s">
        <v>22</v>
      </c>
      <c r="C795" s="28" t="s">
        <v>1379</v>
      </c>
      <c r="D795" s="28" t="s">
        <v>1363</v>
      </c>
      <c r="E795" s="28" t="s">
        <v>1422</v>
      </c>
      <c r="F795" s="28"/>
      <c r="G795" s="119"/>
      <c r="H795" s="24" t="s">
        <v>17</v>
      </c>
      <c r="I795" s="121"/>
      <c r="J795" s="1"/>
    </row>
    <row r="796" spans="1:10" ht="39" customHeight="1">
      <c r="A796" s="1">
        <v>37</v>
      </c>
      <c r="B796" s="28" t="s">
        <v>1423</v>
      </c>
      <c r="C796" s="28" t="s">
        <v>1259</v>
      </c>
      <c r="D796" s="28" t="s">
        <v>1363</v>
      </c>
      <c r="E796" s="28" t="s">
        <v>1424</v>
      </c>
      <c r="F796" s="28"/>
      <c r="G796" s="119"/>
      <c r="H796" s="24" t="s">
        <v>17</v>
      </c>
      <c r="I796" s="121"/>
      <c r="J796" s="1"/>
    </row>
    <row r="797" spans="1:10" ht="27" customHeight="1" thickBot="1">
      <c r="A797" s="1">
        <v>38</v>
      </c>
      <c r="B797" s="28" t="s">
        <v>70</v>
      </c>
      <c r="C797" s="28" t="s">
        <v>1259</v>
      </c>
      <c r="D797" s="28" t="s">
        <v>1363</v>
      </c>
      <c r="E797" s="28" t="s">
        <v>1425</v>
      </c>
      <c r="F797" s="28"/>
      <c r="G797" s="120"/>
      <c r="H797" s="24" t="s">
        <v>17</v>
      </c>
      <c r="I797" s="121"/>
      <c r="J797" s="1"/>
    </row>
    <row r="798" spans="1:10" ht="25.5">
      <c r="A798" s="1">
        <v>39</v>
      </c>
      <c r="B798" s="35" t="s">
        <v>1851</v>
      </c>
      <c r="C798" s="126" t="s">
        <v>1852</v>
      </c>
      <c r="D798" s="127"/>
      <c r="E798" s="127"/>
      <c r="F798" s="127"/>
      <c r="G798" s="127"/>
      <c r="H798" s="127"/>
      <c r="I798" s="127"/>
      <c r="J798" s="128"/>
    </row>
    <row r="799" spans="1:10" ht="90" customHeight="1">
      <c r="A799" s="1">
        <v>40</v>
      </c>
      <c r="B799" s="37" t="s">
        <v>2009</v>
      </c>
      <c r="C799" s="37" t="s">
        <v>2010</v>
      </c>
      <c r="D799" s="8" t="s">
        <v>2011</v>
      </c>
      <c r="E799" s="8" t="s">
        <v>2025</v>
      </c>
      <c r="F799" s="8" t="s">
        <v>18</v>
      </c>
      <c r="G799" s="8">
        <v>5</v>
      </c>
      <c r="H799" s="8" t="s">
        <v>2013</v>
      </c>
      <c r="I799" s="8">
        <v>566.9</v>
      </c>
      <c r="J799" s="8"/>
    </row>
    <row r="800" spans="1:10" ht="64.5">
      <c r="A800" s="1">
        <v>41</v>
      </c>
      <c r="B800" s="9" t="s">
        <v>70</v>
      </c>
      <c r="C800" s="37" t="s">
        <v>2010</v>
      </c>
      <c r="D800" s="8" t="s">
        <v>66</v>
      </c>
      <c r="E800" s="8" t="s">
        <v>2014</v>
      </c>
      <c r="F800" s="8" t="s">
        <v>18</v>
      </c>
      <c r="G800" s="8">
        <v>5</v>
      </c>
      <c r="H800" s="8" t="s">
        <v>2015</v>
      </c>
      <c r="I800" s="8">
        <v>373.6</v>
      </c>
      <c r="J800" s="8"/>
    </row>
    <row r="801" spans="1:10" ht="61.5" customHeight="1">
      <c r="A801" s="1">
        <v>42</v>
      </c>
      <c r="B801" s="9" t="s">
        <v>75</v>
      </c>
      <c r="C801" s="37" t="s">
        <v>2010</v>
      </c>
      <c r="D801" s="8" t="s">
        <v>53</v>
      </c>
      <c r="E801" s="8" t="s">
        <v>2016</v>
      </c>
      <c r="F801" s="8" t="s">
        <v>18</v>
      </c>
      <c r="G801" s="8">
        <v>5</v>
      </c>
      <c r="H801" s="8" t="s">
        <v>2017</v>
      </c>
      <c r="I801" s="8">
        <v>215.8</v>
      </c>
      <c r="J801" s="8"/>
    </row>
  </sheetData>
  <mergeCells count="130">
    <mergeCell ref="B323:B327"/>
    <mergeCell ref="C323:C327"/>
    <mergeCell ref="D323:D327"/>
    <mergeCell ref="E323:E327"/>
    <mergeCell ref="F323:F327"/>
    <mergeCell ref="H760:H761"/>
    <mergeCell ref="I760:I761"/>
    <mergeCell ref="J760:J764"/>
    <mergeCell ref="C762:C764"/>
    <mergeCell ref="H762:H764"/>
    <mergeCell ref="I762:I764"/>
    <mergeCell ref="E302:E307"/>
    <mergeCell ref="F302:F307"/>
    <mergeCell ref="G302:G307"/>
    <mergeCell ref="J302:J307"/>
    <mergeCell ref="J323:J327"/>
    <mergeCell ref="J353:J362"/>
    <mergeCell ref="G771:G772"/>
    <mergeCell ref="H771:H772"/>
    <mergeCell ref="I771:I772"/>
    <mergeCell ref="J771:J772"/>
    <mergeCell ref="C119:C120"/>
    <mergeCell ref="C129:C133"/>
    <mergeCell ref="C760:C761"/>
    <mergeCell ref="D760:D764"/>
    <mergeCell ref="G760:G764"/>
    <mergeCell ref="G323:G327"/>
    <mergeCell ref="D112:D117"/>
    <mergeCell ref="G112:G117"/>
    <mergeCell ref="H112:H117"/>
    <mergeCell ref="A759:J759"/>
    <mergeCell ref="J315:J320"/>
    <mergeCell ref="B316:B320"/>
    <mergeCell ref="C316:C320"/>
    <mergeCell ref="D316:D320"/>
    <mergeCell ref="E316:E320"/>
    <mergeCell ref="F316:F320"/>
    <mergeCell ref="G316:G320"/>
    <mergeCell ref="I256:I260"/>
    <mergeCell ref="J256:J260"/>
    <mergeCell ref="I261:I262"/>
    <mergeCell ref="J261:J262"/>
    <mergeCell ref="B302:B307"/>
    <mergeCell ref="C302:C307"/>
    <mergeCell ref="D302:D307"/>
    <mergeCell ref="I112:I117"/>
    <mergeCell ref="D118:D137"/>
    <mergeCell ref="G118:G137"/>
    <mergeCell ref="H118:H137"/>
    <mergeCell ref="I118:I137"/>
    <mergeCell ref="D101:D108"/>
    <mergeCell ref="G101:G108"/>
    <mergeCell ref="H101:H108"/>
    <mergeCell ref="I101:I108"/>
    <mergeCell ref="C109:C110"/>
    <mergeCell ref="D109:D111"/>
    <mergeCell ref="G109:G111"/>
    <mergeCell ref="H109:H111"/>
    <mergeCell ref="I109:I111"/>
    <mergeCell ref="D87:D100"/>
    <mergeCell ref="G87:G100"/>
    <mergeCell ref="H87:H100"/>
    <mergeCell ref="I87:I100"/>
    <mergeCell ref="C96:C97"/>
    <mergeCell ref="D80:D86"/>
    <mergeCell ref="G80:G86"/>
    <mergeCell ref="H80:H86"/>
    <mergeCell ref="I80:I86"/>
    <mergeCell ref="C83:C86"/>
    <mergeCell ref="D61:D72"/>
    <mergeCell ref="G61:G72"/>
    <mergeCell ref="H61:H72"/>
    <mergeCell ref="I61:I72"/>
    <mergeCell ref="D73:D79"/>
    <mergeCell ref="G73:G79"/>
    <mergeCell ref="H73:H79"/>
    <mergeCell ref="I73:I79"/>
    <mergeCell ref="C41:C43"/>
    <mergeCell ref="D41:D60"/>
    <mergeCell ref="G41:G60"/>
    <mergeCell ref="H41:H60"/>
    <mergeCell ref="I41:I60"/>
    <mergeCell ref="C46:C60"/>
    <mergeCell ref="D37:D40"/>
    <mergeCell ref="G37:G40"/>
    <mergeCell ref="H37:H40"/>
    <mergeCell ref="I37:I40"/>
    <mergeCell ref="C39:C40"/>
    <mergeCell ref="H28:H36"/>
    <mergeCell ref="I28:I36"/>
    <mergeCell ref="C31:C33"/>
    <mergeCell ref="C34:C36"/>
    <mergeCell ref="A6:J6"/>
    <mergeCell ref="D7:D10"/>
    <mergeCell ref="G7:G10"/>
    <mergeCell ref="D11:D18"/>
    <mergeCell ref="G11:G18"/>
    <mergeCell ref="H11:H18"/>
    <mergeCell ref="I11:I18"/>
    <mergeCell ref="D19:D23"/>
    <mergeCell ref="G19:G23"/>
    <mergeCell ref="H19:H23"/>
    <mergeCell ref="I19:I23"/>
    <mergeCell ref="D24:D27"/>
    <mergeCell ref="G24:G27"/>
    <mergeCell ref="H24:H27"/>
    <mergeCell ref="G773:G797"/>
    <mergeCell ref="I773:I797"/>
    <mergeCell ref="I538:I544"/>
    <mergeCell ref="J546:J551"/>
    <mergeCell ref="J552:J575"/>
    <mergeCell ref="J576:J597"/>
    <mergeCell ref="C798:J798"/>
    <mergeCell ref="J610:J614"/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I24:I27"/>
    <mergeCell ref="C28:C30"/>
    <mergeCell ref="D28:D36"/>
    <mergeCell ref="G28:G36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E383:E392 C383:C457 E394:E430 E456:E457">
      <formula1>900</formula1>
    </dataValidation>
    <dataValidation type="list" operator="lessThanOrEqual" allowBlank="1" showInputMessage="1" showErrorMessage="1" errorTitle="Ошибка" error="Допускается ввод не более 900 символов!" sqref="B383:B430 B456:B457">
      <formula1>vid_komm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180" verticalDpi="180" r:id="rId1"/>
  <headerFooter differentFirst="1">
    <oddHeader>&amp;C&amp;P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Сведения о заключенных КС</vt:lpstr>
      <vt:lpstr>Лист1</vt:lpstr>
      <vt:lpstr>'Сведения о заключенных КС'!Область_печати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2020-12-18T10:26:55Z</dcterms:modified>
</cp:coreProperties>
</file>